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485" windowWidth="12180" windowHeight="8880" tabRatio="595" activeTab="4"/>
  </bookViews>
  <sheets>
    <sheet name="01.01.05(101)" sheetId="1" r:id="rId1"/>
    <sheet name="01.01.05.(102)" sheetId="2" r:id="rId2"/>
    <sheet name="движение ДС" sheetId="3" r:id="rId3"/>
    <sheet name="прил.4" sheetId="4" r:id="rId4"/>
    <sheet name="прил.5 " sheetId="5" r:id="rId5"/>
  </sheets>
  <externalReferences>
    <externalReference r:id="rId8"/>
    <externalReference r:id="rId9"/>
    <externalReference r:id="rId10"/>
    <externalReference r:id="rId11"/>
  </externalReferences>
  <definedNames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j">'[2]Links'!$J:$J</definedName>
    <definedName name="jk">'[2]Links'!$I:$I</definedName>
    <definedName name="k">'[3]Links'!$G:$G</definedName>
    <definedName name="l">'[4]Links'!$F:$F</definedName>
    <definedName name="L_Adjust">'[1]Links'!$H:$H</definedName>
    <definedName name="L_AJE_Tot">'[1]Links'!$G:$G</definedName>
    <definedName name="L_CY_Beg">'[1]Links'!$F:$F</definedName>
    <definedName name="L_CY_End">'[1]Links'!$J:$J</definedName>
    <definedName name="L_PY_End">'[1]Links'!$K:$K</definedName>
    <definedName name="L_RJE_Tot">'[1]Links'!$I:$I</definedName>
    <definedName name="_xlnm.Print_Area" localSheetId="0">'01.01.05(101)'!$A$1:$D$102</definedName>
    <definedName name="_xlnm.Print_Area" localSheetId="1">'01.01.05.(102)'!$A$1:$E$67</definedName>
    <definedName name="_xlnm.Print_Area" localSheetId="2">'движение ДС'!$A$1:$D$82</definedName>
    <definedName name="_xlnm.Print_Area" localSheetId="3">'прил.4'!$A$1:$E$62</definedName>
  </definedNames>
  <calcPr fullCalcOnLoad="1"/>
</workbook>
</file>

<file path=xl/sharedStrings.xml><?xml version="1.0" encoding="utf-8"?>
<sst xmlns="http://schemas.openxmlformats.org/spreadsheetml/2006/main" count="434" uniqueCount="314">
  <si>
    <t>кредитной организации</t>
  </si>
  <si>
    <t xml:space="preserve">                                                                 БУХГАЛТЕРСКИЙ    БАЛАНС</t>
  </si>
  <si>
    <t xml:space="preserve"> кредитной организации</t>
  </si>
  <si>
    <t>Акционерный Коммерческий Банк</t>
  </si>
  <si>
    <t xml:space="preserve">                                              "Московский Банк Реконструкции и Развития"</t>
  </si>
  <si>
    <t>( открытое акционерное общество)</t>
  </si>
  <si>
    <t xml:space="preserve">                                               АКБ "МБРР" (ОАО)</t>
  </si>
  <si>
    <t xml:space="preserve">                регистрационный номер 2268                             БИК  044525232                                      </t>
  </si>
  <si>
    <t xml:space="preserve">               Почтовый адрес: 119034 г. Москва,  Еропкинский пер.,  д.5,  стр.1</t>
  </si>
  <si>
    <t xml:space="preserve">           тыс.руб.</t>
  </si>
  <si>
    <t>№№ п./п.</t>
  </si>
  <si>
    <t>Наименование статей</t>
  </si>
  <si>
    <t>На конец отчетного периода</t>
  </si>
  <si>
    <t>I</t>
  </si>
  <si>
    <t>1.</t>
  </si>
  <si>
    <t>Денежные средства и счета в Центральном банке Российской Федерации</t>
  </si>
  <si>
    <t>Обязательные резервы в Центральном банке Российской Федерации</t>
  </si>
  <si>
    <t>Средства в кредитных организациях за вычетом резервов (ст.3.1-ст.3.2)</t>
  </si>
  <si>
    <t>Средства в кредитных организациях</t>
  </si>
  <si>
    <t>Резервы на возможные потери</t>
  </si>
  <si>
    <t>Чистые вложения в торговые ценные бумаги (ст.4.1-ст.4.2)</t>
  </si>
  <si>
    <t>Вложения в торговые ценные бумаги</t>
  </si>
  <si>
    <t>Резервы под  обесценение ценных бумаг и на возможные потери</t>
  </si>
  <si>
    <t>Ссудная и приравненная к ней задолженность</t>
  </si>
  <si>
    <t>6.</t>
  </si>
  <si>
    <t>Резервы на возможные потери по ссудам</t>
  </si>
  <si>
    <t>Чистая ссудная задолженность (ст.5-ст.6)</t>
  </si>
  <si>
    <t>Чистые вложения в инвестиционные ценные бумаги, удерживаемые до погашения (ст.9.1-ст.9.2)</t>
  </si>
  <si>
    <t>10.</t>
  </si>
  <si>
    <t>Основные средства, нематериальные активы и материальные запасы</t>
  </si>
  <si>
    <t>11.</t>
  </si>
  <si>
    <t>Чистые вложения в ценные бумаги, имеющиеся в наличии для продажи (ст.11.1-ст.11.2)</t>
  </si>
  <si>
    <t>Ценные бумаги, имеющиеся в наличии для продажи</t>
  </si>
  <si>
    <t xml:space="preserve">По мнению аудиторской организации ЗАО «Делойт и Туш СНГ» бухгалтерский баланс, отчет о прибылях и убытках, данные о движении денежных средств и отчет об уровне достаточности капитала, величине резервов на покрытие сомнительных ссуд и других активов Акционерного Коммерческого Банка «Московский Банк Реконструкции и Развития» (открытое акционерное общество) АКБ «МБРР» (ОАО), а также информация о составе участников группы, уровне достаточности капитала и величине сформированных группой резервов на возможные потери по ссудам и иным активам Акционерного Коммерческого Банка «Московский Банк Реконструкции и Развития» (открытое акционерное общество) АКБ «МБРР» (ОАО), подготовленные для публикации, отражают достоверно во всех существенных отношениях финансовое положение Акционерного Коммерческого Банка «Московский Банк Реконструкции и Развития» (открытое акционерное общество) АКБ «МБРР» (ОАО) по состоянию на 1 января 2005 года в соответствии с требованиями законодательства Российской Федерации. </t>
  </si>
  <si>
    <t>Резервы под обесценение ценных бумаг и на возможные потери</t>
  </si>
  <si>
    <t>12.</t>
  </si>
  <si>
    <t>Расходы будущих периодов по другим операциям, скорректированные на наращенные процентные доходы</t>
  </si>
  <si>
    <t>13.</t>
  </si>
  <si>
    <t>Прочие активы за вычетом резервов (ст.13.1-ст.13.2)</t>
  </si>
  <si>
    <t>14.</t>
  </si>
  <si>
    <t>ВСЕГО АКТИВОВ: (сч.1+2+3+4+7+8+9+10+11+12+13)</t>
  </si>
  <si>
    <t>II</t>
  </si>
  <si>
    <t>15.</t>
  </si>
  <si>
    <t>Кредиты, полученные кредитными организациями от Центрального банка Российской Федерации</t>
  </si>
  <si>
    <t>16.</t>
  </si>
  <si>
    <t>Средства кредитных организаций</t>
  </si>
  <si>
    <t>17.</t>
  </si>
  <si>
    <t>в том  числе вклады физических лиц</t>
  </si>
  <si>
    <t>18.</t>
  </si>
  <si>
    <t>Доходы будущих периодов по другим операциям</t>
  </si>
  <si>
    <t>19.</t>
  </si>
  <si>
    <t>20.</t>
  </si>
  <si>
    <t>Резервы на возможные потери по срочным сделкам и внебалансовым обязательствам и по расчетам с дебиторами по операциям с резидентами офшорных зон</t>
  </si>
  <si>
    <t>Всего обязательств: (ст.15+16+17+18+19+20+21)</t>
  </si>
  <si>
    <t>III</t>
  </si>
  <si>
    <t>ИСТОЧНИКИ  СОБСТВЕННЫХ  СРЕДСТВ</t>
  </si>
  <si>
    <t>Уставный капитал (средства акционеров (участников))  (ст.23.1+23.2+23.3), в т.ч.:</t>
  </si>
  <si>
    <t>Зарегистрированные привилегированные акции</t>
  </si>
  <si>
    <t xml:space="preserve">Незарегистрированный уставный капитал неакционерных кредитных организаций </t>
  </si>
  <si>
    <t xml:space="preserve">Собственные акции, выкупленные у акционеров </t>
  </si>
  <si>
    <t>Фонды и прибыль, оставленная в распоряжении кредитной организации</t>
  </si>
  <si>
    <t>Прибыль (убыток) за отчетный период</t>
  </si>
  <si>
    <t>Дивиденды, начисленные из прибыли текущего года</t>
  </si>
  <si>
    <t>"….." апреля 2005г.</t>
  </si>
  <si>
    <t>Распределенная прибыль (исключая дивиденды)</t>
  </si>
  <si>
    <t>Нераспределенная прибыль (ст.28-ст.29-ст.30)</t>
  </si>
  <si>
    <t>Расходы и риски, влияющие на собственные средства</t>
  </si>
  <si>
    <t>Всего источников собственных средств (ст.23-23.3-24+25+26+27+31-32)- для прибыльных кредитных организаций, (ст.23-23.3-24+25+26+27+28-32)- для убыточных кредитных организаций</t>
  </si>
  <si>
    <t>Всего пассивов: ( ст.22+23.3+33)</t>
  </si>
  <si>
    <t>IV</t>
  </si>
  <si>
    <t>ВНЕБАЛАНСОВЫЕ ОБЯЗАТЕЛЬСТВА</t>
  </si>
  <si>
    <t>Гарантии, выданные кредитной организацией</t>
  </si>
  <si>
    <t>V</t>
  </si>
  <si>
    <t>СЧЕТА ДОВЕРИТЕЛЬНОГО УПРАВЛЕНИЯ</t>
  </si>
  <si>
    <t>АКТИВНЫЕ СЧЕТА</t>
  </si>
  <si>
    <t>Касса</t>
  </si>
  <si>
    <t>Ценные бумаги в управлении</t>
  </si>
  <si>
    <t>Драгоценные металлы</t>
  </si>
  <si>
    <t>Кредиты предоставленные</t>
  </si>
  <si>
    <t>Средства, использованные на другие цели</t>
  </si>
  <si>
    <t>Расчеты по доверительному управлению</t>
  </si>
  <si>
    <t>Уплаченный накопленный процентный (купонный ) доход по процентным (купонным) долговым обязательствам</t>
  </si>
  <si>
    <t>Текущие счета</t>
  </si>
  <si>
    <t>Расходы по доверительному управлению</t>
  </si>
  <si>
    <t>Убыток по доверительному управлению</t>
  </si>
  <si>
    <t>ПАССИВНЫЕ СЧЕТА</t>
  </si>
  <si>
    <t>Капитал в управлении</t>
  </si>
  <si>
    <t>Полученный накопленный процентный (купонный ) доход по процентным (купонным) долговым обязательствам</t>
  </si>
  <si>
    <t>Доходы по доверительному управлению</t>
  </si>
  <si>
    <t>Прибыль по доверительному управлению</t>
  </si>
  <si>
    <t>Операции, подлежащие отражению по счетам раздела V "Счета доверительного управления" в течение отчетного периода осуществлялись, но на конец отчетного периода остатки по ним отсутствуют.</t>
  </si>
  <si>
    <t>подпись</t>
  </si>
  <si>
    <t>место</t>
  </si>
  <si>
    <t>Главный бухгалтер                Алехина Л.М.</t>
  </si>
  <si>
    <t>печати</t>
  </si>
  <si>
    <t xml:space="preserve">    ОТЧЕТ О ПРИБЫЛЯХ И УБЫТКАХ</t>
  </si>
  <si>
    <t xml:space="preserve">              Акционерный Коммерческий Банк </t>
  </si>
  <si>
    <t xml:space="preserve">   "Московский Банк Реконструкции и Развития" </t>
  </si>
  <si>
    <t>(открытое акционерное общество)</t>
  </si>
  <si>
    <t>АКБ "МБРР" (ОАО)</t>
  </si>
  <si>
    <t xml:space="preserve">                регистрационный номер 2268                        БИК  044525232                                           </t>
  </si>
  <si>
    <t xml:space="preserve">               Почтовый адрес: 119034, г. Москва,  Еропкинский пер.,  д.5,  стр.1</t>
  </si>
  <si>
    <t xml:space="preserve">              тыс.руб.</t>
  </si>
  <si>
    <t>№№ п/п</t>
  </si>
  <si>
    <t>За отчетный период</t>
  </si>
  <si>
    <t>За предыдущий отчетный период</t>
  </si>
  <si>
    <t>Проценты полученные и аналогичные доходы от:</t>
  </si>
  <si>
    <t>Размещения средств в  банках в виде кредитов, депозитов, займов и на счетах в других банках</t>
  </si>
  <si>
    <t>Ссуд, предоставленных  другим клиентам</t>
  </si>
  <si>
    <t>Средств, переданных в лизинг</t>
  </si>
  <si>
    <t>Ценных бумаг с фиксированным доходом</t>
  </si>
  <si>
    <t>Итого проценты полученные и аналогичные доходы (ст.1+ст.2+ст.3+ст.4+ст.5)</t>
  </si>
  <si>
    <t>Процентные уплаченные и аналогичные расходы по:</t>
  </si>
  <si>
    <t>Привлеченным средствам банков, включая займы и депозиты</t>
  </si>
  <si>
    <t>Привлеченным средствам других клиентов, включая займы и депозиты</t>
  </si>
  <si>
    <t>Выпущенным  долговым  ценным бумагам</t>
  </si>
  <si>
    <t>Итого проценты  уплаченные и аналогичные расходы (ст.7+ст.8+ст.9+ст.10)</t>
  </si>
  <si>
    <t>Чистые процентные и аналогичные доходы (ст.6-ст.11)</t>
  </si>
  <si>
    <t>Чистый комиссионный доход (ст.13-ст.14)</t>
  </si>
  <si>
    <t>Прочие операционные доходы:</t>
  </si>
  <si>
    <t>Доходы от операций  с иностранной валютой и с другими валютными ценностями, включая курсовые разницы</t>
  </si>
  <si>
    <t>Доходы от операций по купле-продаже драгоценных металлов, ценных бумаг и другого имущества, положительные результаты переоценки драгоценных металлов, ценных бумаг и другого имущества</t>
  </si>
  <si>
    <t>Доходы, полученные  в  форме дивидендов</t>
  </si>
  <si>
    <t>Итого  прочие  операционные доходы (ст.16+ст.17+ст.18+ст.19)</t>
  </si>
  <si>
    <t>Текущие доходы (ст.12+ст.15+ст.20)</t>
  </si>
  <si>
    <t>Прочие операционные расходы:</t>
  </si>
  <si>
    <t>Расходы   от   операций с иностранной валютой и   другими валютными ценностями, включая курсовые разницы</t>
  </si>
  <si>
    <t>Расходы от операций по купле-продаже драгоценных металлов, ценных  бумаг и другого имущества, отрицательные результаты переоценки драгоценных металлов, ценных бумаг</t>
  </si>
  <si>
    <t>Другие  текущие  расходы</t>
  </si>
  <si>
    <t xml:space="preserve"> Всего  прочих  операционных расходов (ст.22+ст.23+ст.24+ст.25+ст.26)</t>
  </si>
  <si>
    <t>Чистые  текущие  доходы   до формирования резервов и без учета непредвиденных доходов/расходов(ст.21 - ст.27)</t>
  </si>
  <si>
    <t>Изменение величины  резервов под возможные потери по ссудам</t>
  </si>
  <si>
    <t>Изменение величины  резервов под обесценение ценных бумаг и на возможные потери</t>
  </si>
  <si>
    <t>Изменение  величины  прочих резервов</t>
  </si>
  <si>
    <t>Чистые текущие  доходы  без учета непредвиденных доходов/расходов (ст.28-ст.29-ст.30-ст.31)</t>
  </si>
  <si>
    <t>Непредвиденные доходы за вычетом непредвиденных расходов</t>
  </si>
  <si>
    <t>Чистые текущие доходы с учетом непредвиденных доходов/расходов (ст.32+ст.33)</t>
  </si>
  <si>
    <t xml:space="preserve">Налог на прибыль </t>
  </si>
  <si>
    <t>36а.</t>
  </si>
  <si>
    <t>Непредвиденные расходы после налогообложения</t>
  </si>
  <si>
    <t>37.</t>
  </si>
  <si>
    <t>Прибыль(убыток) за отчетный период (ст.34-ст.36а)</t>
  </si>
  <si>
    <t xml:space="preserve">                                                                          на 01 января  2005 г.</t>
  </si>
  <si>
    <t>за  2004 год</t>
  </si>
  <si>
    <t>Расходы на содержание аппарата</t>
  </si>
  <si>
    <t>АКТИВЫ</t>
  </si>
  <si>
    <t>4.</t>
  </si>
  <si>
    <t>4.2.</t>
  </si>
  <si>
    <t>Проценты начисленные (включая просроченные)</t>
  </si>
  <si>
    <t>11.1.</t>
  </si>
  <si>
    <t>11.2.</t>
  </si>
  <si>
    <t>ПАССИВЫ</t>
  </si>
  <si>
    <t>Средства клиентов</t>
  </si>
  <si>
    <t>17.1.</t>
  </si>
  <si>
    <t>Выпущенные долговые обязательства</t>
  </si>
  <si>
    <t>Прочие обязательства</t>
  </si>
  <si>
    <t>22.</t>
  </si>
  <si>
    <t>23.</t>
  </si>
  <si>
    <t>23.1.</t>
  </si>
  <si>
    <t>Зарегистрированные обыкновенные акции и доли</t>
  </si>
  <si>
    <t>23.2.</t>
  </si>
  <si>
    <t>23.3.</t>
  </si>
  <si>
    <t>24.</t>
  </si>
  <si>
    <t>25.</t>
  </si>
  <si>
    <t>Эмиссионный доход</t>
  </si>
  <si>
    <t>26.</t>
  </si>
  <si>
    <t>27.</t>
  </si>
  <si>
    <t>Переоценка основных средств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</si>
  <si>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</si>
  <si>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</si>
  <si>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</si>
  <si>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</si>
  <si>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</si>
  <si>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</si>
  <si>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</si>
  <si>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</si>
  <si>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</si>
  <si>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Других источников</t>
  </si>
  <si>
    <t>Арендной плате</t>
  </si>
  <si>
    <t>Комиссионные доходы</t>
  </si>
  <si>
    <t>Комиссионные расходы</t>
  </si>
  <si>
    <t>Другие текущие доходы</t>
  </si>
  <si>
    <t>Эксплуатационные расходы</t>
  </si>
  <si>
    <t>2.</t>
  </si>
  <si>
    <t>3.</t>
  </si>
  <si>
    <t>5.</t>
  </si>
  <si>
    <t>7.</t>
  </si>
  <si>
    <t>8.</t>
  </si>
  <si>
    <t>9.</t>
  </si>
  <si>
    <t>Безотзывные обязательства кредитной организации</t>
  </si>
  <si>
    <t>Вложения в инвестиционные ценные бумаги, удерживаемые до погашения</t>
  </si>
  <si>
    <t xml:space="preserve">Прочие активы </t>
  </si>
  <si>
    <t>3.1.</t>
  </si>
  <si>
    <t>3.2.</t>
  </si>
  <si>
    <t>4.1.</t>
  </si>
  <si>
    <t>9.1.</t>
  </si>
  <si>
    <t>9.2.</t>
  </si>
  <si>
    <t>13.1.</t>
  </si>
  <si>
    <t>13.2.</t>
  </si>
  <si>
    <t>21.</t>
  </si>
  <si>
    <t xml:space="preserve"> Развернутая информация о достоверности публикуемой отчетности Акционерного Коммерческого Банка «Московский Банк Реконструкции и Развития» (открытое акционерное общество) АКБ «МБРР» (ОАО), включая информацию о приведенных выше данных, содержится в аудиторском заключении о достоверности годового бухгалтерского отчета и публикуемой отчетности Акционерного Коммерческого Банка «Московский Банк Реконструкции и Развития» (открытое акционерное общество) АКБ «МБРР» (ОАО) по итогам деятельности за год, закончившийся 31 декабря 2004 года.</t>
  </si>
  <si>
    <r>
      <t xml:space="preserve">   заверившего публикуемую отчетность    </t>
    </r>
    <r>
      <rPr>
        <b/>
        <sz val="8"/>
        <rFont val="Arial Cyr"/>
        <family val="2"/>
      </rPr>
      <t xml:space="preserve">Родионова Светлана Николаевна </t>
    </r>
  </si>
  <si>
    <r>
      <t xml:space="preserve"> - должность: </t>
    </r>
    <r>
      <rPr>
        <b/>
        <sz val="8"/>
        <rFont val="Arial Cyr"/>
        <family val="0"/>
      </rPr>
      <t xml:space="preserve">Старший менеджер Закрытого акционерного общества "Делойт и Туш СНГ",  </t>
    </r>
  </si>
  <si>
    <r>
      <t xml:space="preserve">   публикуемую отчетность  </t>
    </r>
    <r>
      <rPr>
        <b/>
        <sz val="8"/>
        <rFont val="Arial Cyr"/>
        <family val="2"/>
      </rPr>
      <t>30.03.2004г.</t>
    </r>
  </si>
  <si>
    <r>
      <t xml:space="preserve">   публикуемую отчетность  </t>
    </r>
    <r>
      <rPr>
        <b/>
        <sz val="8"/>
        <rFont val="Arial Cyr"/>
        <family val="0"/>
      </rPr>
      <t>Аттестат аудитора в области банковского аудита</t>
    </r>
  </si>
  <si>
    <r>
      <t xml:space="preserve">   публикуемую отчетность </t>
    </r>
    <r>
      <rPr>
        <b/>
        <sz val="8"/>
        <rFont val="Arial Cyr"/>
        <family val="2"/>
      </rPr>
      <t>К  01</t>
    </r>
    <r>
      <rPr>
        <b/>
        <sz val="8"/>
        <rFont val="Arial Cyr"/>
        <family val="0"/>
      </rPr>
      <t>3554</t>
    </r>
  </si>
  <si>
    <r>
      <t xml:space="preserve">   публикуемую отчетность  </t>
    </r>
    <r>
      <rPr>
        <b/>
        <sz val="8"/>
        <rFont val="Arial Cyr"/>
        <family val="2"/>
      </rPr>
      <t>не ограничен</t>
    </r>
  </si>
  <si>
    <r>
      <t xml:space="preserve"> свидетельство о внесении записи в Единый государственный реестр юридических лиц о юридическом лице, зарегистрированном до 1 июля 2002 года </t>
    </r>
    <r>
      <rPr>
        <b/>
        <sz val="8"/>
        <rFont val="Arial Cyr"/>
        <family val="2"/>
      </rPr>
      <t>№ 1027700425444</t>
    </r>
  </si>
  <si>
    <r>
      <t xml:space="preserve">- дата выдачи свидетельства </t>
    </r>
    <r>
      <rPr>
        <b/>
        <sz val="10"/>
        <rFont val="Times New Roman"/>
        <family val="1"/>
      </rPr>
      <t>13 ноября 2002 года</t>
    </r>
  </si>
  <si>
    <t>наименование органа, выдавшего свидетельство:</t>
  </si>
  <si>
    <r>
      <t xml:space="preserve">  </t>
    </r>
    <r>
      <rPr>
        <b/>
        <sz val="10"/>
        <rFont val="Times New Roman"/>
        <family val="1"/>
      </rPr>
      <t>Межрайонная инспекция Министерства по налогам и сборам</t>
    </r>
  </si>
  <si>
    <t>Российской Федерации № 39 по г. Москве</t>
  </si>
  <si>
    <t>- свидетельство о государственной регистрации Закрытого акционерного общества</t>
  </si>
  <si>
    <r>
      <t xml:space="preserve">«Делойт и Туш СНГ» </t>
    </r>
    <r>
      <rPr>
        <b/>
        <sz val="10"/>
        <rFont val="Times New Roman"/>
        <family val="1"/>
      </rPr>
      <t>№ 018.482.</t>
    </r>
    <r>
      <rPr>
        <sz val="10"/>
        <rFont val="Times New Roman"/>
        <family val="1"/>
      </rPr>
      <t xml:space="preserve"> </t>
    </r>
  </si>
  <si>
    <r>
      <t xml:space="preserve">- дата выдачи свидетельства </t>
    </r>
    <r>
      <rPr>
        <b/>
        <sz val="10"/>
        <rFont val="Times New Roman"/>
        <family val="1"/>
      </rPr>
      <t>30 октября 1992 года</t>
    </r>
  </si>
  <si>
    <t>- наименование органа, выдавшего свидетельство:</t>
  </si>
  <si>
    <r>
      <t xml:space="preserve">  </t>
    </r>
    <r>
      <rPr>
        <b/>
        <sz val="10"/>
        <rFont val="Times New Roman"/>
        <family val="1"/>
      </rPr>
      <t>Московская регистрационная палата</t>
    </r>
  </si>
  <si>
    <r>
      <t xml:space="preserve">- членство в аккредитованном профессиональном аудиторским объединении: </t>
    </r>
    <r>
      <rPr>
        <b/>
        <sz val="10"/>
        <rFont val="Times New Roman"/>
        <family val="1"/>
      </rPr>
      <t>2</t>
    </r>
  </si>
  <si>
    <t xml:space="preserve">- фамилия, имя, отчество руководителя (или иного уполномоченного лица): </t>
  </si>
  <si>
    <t>ИНФОРМАЦИЯ</t>
  </si>
  <si>
    <t>ОБ УРОВНЕ ДОСТАТОЧНОСТИ КАПИТАЛА,</t>
  </si>
  <si>
    <t>ВЕЛИЧИНЕ РЕЗЕРВОВ НА ПОКРЫТИЕ СОМНИТЕЛЬНЫХ ССУД</t>
  </si>
  <si>
    <t>И ИНЫХ АКТИВОВ</t>
  </si>
  <si>
    <t>№ п./п.</t>
  </si>
  <si>
    <t>Наименование статьи</t>
  </si>
  <si>
    <t>Сумма или процент на предыдущую отчетную дату</t>
  </si>
  <si>
    <t>Фактическое значение достаточности собственных средств (капитала) (%)</t>
  </si>
  <si>
    <t>Нормативное значение достаточности собственных средств (капитала) (%)</t>
  </si>
  <si>
    <t>Размер (абсолютное значение) собственных средств (капитала) кредитной организации (тыс.руб.)</t>
  </si>
  <si>
    <t>Величина расчетного резерва на возможные потери по ссудам (тыс.руб.)</t>
  </si>
  <si>
    <t>Величина фактически сформированного резерва на возможные потери по ссудам (тыс.руб.)</t>
  </si>
  <si>
    <t>Величина расчетного резерва на возможные потери (тыс.руб.)</t>
  </si>
  <si>
    <t>Величина фактически сформированного резерва  на возможные потери (тыс.руб.)</t>
  </si>
  <si>
    <t>Место</t>
  </si>
  <si>
    <t xml:space="preserve">    Сорокин Вадим Николаевич, Партнер (доверенность от 19 мая 2003 года)</t>
  </si>
  <si>
    <t>________________</t>
  </si>
  <si>
    <t xml:space="preserve">     подпись</t>
  </si>
  <si>
    <t>Данные лица, заверившего публикуемую отчетность:</t>
  </si>
  <si>
    <t xml:space="preserve"> - фамилия, имя, отчество,  должность лица,  </t>
  </si>
  <si>
    <t xml:space="preserve"> - дата документа, подтверждающего полномочия лица, заверившего</t>
  </si>
  <si>
    <t xml:space="preserve"> - название документа, подтверждающего полномочия лица, заверившего</t>
  </si>
  <si>
    <t xml:space="preserve"> - номер документа, подтверждающего полномочия лица, заверившего</t>
  </si>
  <si>
    <t xml:space="preserve"> - срок действия документа, подтверждающего полномочия лица, заверившего</t>
  </si>
  <si>
    <r>
      <t xml:space="preserve"> - наименование аудиторской организации </t>
    </r>
    <r>
      <rPr>
        <b/>
        <sz val="8"/>
        <rFont val="Arial Cyr"/>
        <family val="2"/>
      </rPr>
      <t xml:space="preserve">Закрытое акционерное общество "Делойт и Туш СНГ" </t>
    </r>
    <r>
      <rPr>
        <sz val="8"/>
        <rFont val="Arial Cyr"/>
        <family val="2"/>
      </rPr>
      <t xml:space="preserve">  </t>
    </r>
  </si>
  <si>
    <r>
      <t xml:space="preserve"> - лицензия </t>
    </r>
    <r>
      <rPr>
        <b/>
        <sz val="8"/>
        <rFont val="Arial Cyr"/>
        <family val="2"/>
      </rPr>
      <t>№ Е002417</t>
    </r>
  </si>
  <si>
    <r>
      <t xml:space="preserve"> - дата выдачи лицензии  </t>
    </r>
    <r>
      <rPr>
        <b/>
        <sz val="8"/>
        <rFont val="Arial Cyr"/>
        <family val="2"/>
      </rPr>
      <t>06 ноября 2002 года</t>
    </r>
  </si>
  <si>
    <r>
      <t xml:space="preserve"> - срок действия лицензии </t>
    </r>
    <r>
      <rPr>
        <b/>
        <sz val="8"/>
        <rFont val="Arial Cyr"/>
        <family val="2"/>
      </rPr>
      <t>5 лет</t>
    </r>
  </si>
  <si>
    <r>
      <t xml:space="preserve"> - наименование органа, выдавшего лицензию </t>
    </r>
    <r>
      <rPr>
        <b/>
        <sz val="8"/>
        <rFont val="Arial Cyr"/>
        <family val="2"/>
      </rPr>
      <t>Министерство финансов Российской Федерации</t>
    </r>
  </si>
  <si>
    <r>
      <t xml:space="preserve">   </t>
    </r>
    <r>
      <rPr>
        <b/>
        <sz val="8"/>
        <rFont val="Arial Cyr"/>
        <family val="0"/>
      </rPr>
      <t>руководитель аудиторской проверки</t>
    </r>
  </si>
  <si>
    <t>Председатель Правления      Черемин С.Е.</t>
  </si>
  <si>
    <t>О СОСТАВЕ УЧАСТНИКОВ ГРУППЫ, УРОВНЕ</t>
  </si>
  <si>
    <t>ДОСТАТОЧНОСТИ КАПИТАЛА И ВЕЛИЧИНЕ СФОРМИРОВАННЫХ</t>
  </si>
  <si>
    <t>ГРУППОЙ РЕЗЕРВОВ НА ВОЗМОЖНЫЕ ПОТЕРИ ПО ССУДАМ</t>
  </si>
  <si>
    <t>И ИНЫМ АКТИВАМ</t>
  </si>
  <si>
    <t>№ п/п</t>
  </si>
  <si>
    <t>Значения</t>
  </si>
  <si>
    <t>Состав участников банковской / консолидированной группы:</t>
  </si>
  <si>
    <t>1.1.</t>
  </si>
  <si>
    <t>1.2.</t>
  </si>
  <si>
    <t xml:space="preserve">Закрытое акционерное общество "Система К-Инвест" </t>
  </si>
  <si>
    <t>Общество с ограниченной ответственностью "МБРР-Капитал"</t>
  </si>
  <si>
    <t>Консолидированный бухгалтерский отчет, консодидированный отчет о прибылях и убытках не составлялись, обязательные нормативы на консолидированной основе не рассчитывались по причине признания влияния участников группы несущественным.</t>
  </si>
  <si>
    <r>
      <t xml:space="preserve">Акционерный Коммерческий Банк "Московский Банк Реконструкции и Развития" (открытое акционерное общество) </t>
    </r>
    <r>
      <rPr>
        <i/>
        <sz val="9"/>
        <rFont val="Arial Cyr"/>
        <family val="2"/>
      </rPr>
      <t>(наименование головной кредитной организации банковской / консолидированной группы)</t>
    </r>
  </si>
  <si>
    <t>на 01 января 2005 года</t>
  </si>
  <si>
    <t>Председатель Правления     Черемин С.Е.</t>
  </si>
  <si>
    <t>период</t>
  </si>
  <si>
    <t>Изменения текущих активов</t>
  </si>
  <si>
    <t>Изменения текущих обязательств</t>
  </si>
  <si>
    <t xml:space="preserve">  </t>
  </si>
  <si>
    <t>переоценки иностранной валюты и других валютных</t>
  </si>
  <si>
    <t>ДАННЫЕ О ДВИЖЕНИИ ДЕНЕЖНЫХ СРЕДСТВ</t>
  </si>
  <si>
    <t xml:space="preserve">                                                   кредитной организации</t>
  </si>
  <si>
    <t xml:space="preserve">                                                    "Московский Банк Реконструкции и Развития"</t>
  </si>
  <si>
    <t xml:space="preserve">  АКБ "МБРР" (ОАО)</t>
  </si>
  <si>
    <t xml:space="preserve">                регистрационный номер 2268                 БИК-код  044525232                                      </t>
  </si>
  <si>
    <t xml:space="preserve">               Почтовый адрес: 119034, г. Москва, Еропкинский пер., д. 5, стр. 1</t>
  </si>
  <si>
    <t>За отчетный</t>
  </si>
  <si>
    <t xml:space="preserve"> Денежные потоки от операционной деятельности</t>
  </si>
  <si>
    <t>Процентные доходы</t>
  </si>
  <si>
    <t>Процентные расходы</t>
  </si>
  <si>
    <t>Доходы от операций с иностранной валютой и другими валютными ценностями</t>
  </si>
  <si>
    <t>Доходы от операций по купле-продаже драгоценных металлов, ценных бумаг и другого имущества</t>
  </si>
  <si>
    <t>Расходы от операций с иностранной валютой и другими валютными ценностями</t>
  </si>
  <si>
    <t>Расходы от операций по купле-продаже драгоценных металлов, ценных бумаг и другого имущества</t>
  </si>
  <si>
    <t>Доходы, полученные в форме дивидендов</t>
  </si>
  <si>
    <t>Прочие операционные доходы</t>
  </si>
  <si>
    <t>Прочие операционные расходы</t>
  </si>
  <si>
    <t>Всего доходы/расходы (ст.13.1 + ст.13.2)в т.ч.</t>
  </si>
  <si>
    <t>Доходы/расходы (ст.1-ст.2+ст.3-ст.4+ст.5+ст.6-cт.7-ст.8+ст.9+ст.10-ст.11-ст.12)</t>
  </si>
  <si>
    <t>Изменение доходов/расходов</t>
  </si>
  <si>
    <t>Платежи в бюджет, отчисляемые из прибыли, платежи на благотворительные и другие цели</t>
  </si>
  <si>
    <t>Денежные потоки от операционной деятельности до учета изменений в текущих активах/обязательствах (ст.13+ст.14)</t>
  </si>
  <si>
    <t>Прочие активы</t>
  </si>
  <si>
    <t>Чистый приток/отток денежных средств от текущих операций (ст.16+ст.17+ст.18+ст.19+ст.20+ст.21+ст.22+ст.23+ст.24)</t>
  </si>
  <si>
    <t>Чистый приток/отток от операционной деятельности (ст.15+ст.25)</t>
  </si>
  <si>
    <t>II.</t>
  </si>
  <si>
    <t xml:space="preserve"> Денежные потоки от инвестиционной деятельности</t>
  </si>
  <si>
    <t xml:space="preserve">Вложения в инвестиционные ценные бумаги </t>
  </si>
  <si>
    <t xml:space="preserve">Вложения в ценные бумаги, имеющиеся в наличии для продажи </t>
  </si>
  <si>
    <t>Чистый приток/отток денежных средств от инвестиционной деятельности (ст.27+ст.28+ст.29)</t>
  </si>
  <si>
    <t>III.</t>
  </si>
  <si>
    <t xml:space="preserve"> Денежные потоки от финансовой деятельности</t>
  </si>
  <si>
    <t>Уставный капитал  -  (средства акционеров(участников))</t>
  </si>
  <si>
    <t>Собственные акции, выкупленные у акционеров (участников)</t>
  </si>
  <si>
    <t>Чистый приток/отток денежных средств от финансовой деятельности (ст.31+ст.32+ст.33+ст.34+ст.35+ст.36)</t>
  </si>
  <si>
    <t>Положительная/отрицательная разница</t>
  </si>
  <si>
    <t>ценностей, драгоценных металлов и ценных бумаг;</t>
  </si>
  <si>
    <t>переоценка основных средств; начисленные и прочие средства,</t>
  </si>
  <si>
    <t xml:space="preserve">не отраженные на финансовом результате, и другие </t>
  </si>
  <si>
    <t>составляющие</t>
  </si>
  <si>
    <t>Чистый приток/отток денежных средств и их эквивалентов (ст.26+ст.30+ст.37+ст.38)</t>
  </si>
  <si>
    <t>Сумма денежных и приравниваемых к ним средств на начало отчетного периода</t>
  </si>
  <si>
    <t>Сумма денежных и приравниваемых к ним средств на конец отчетного периода (ст.39 + ст.40)</t>
  </si>
  <si>
    <t>за 2004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</si>
</sst>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_);\-#,##0"/>
    <numFmt numFmtId="171" formatCode="#,##0.000"/>
    <numFmt numFmtId="172" formatCode="#,##0.0"/>
    <numFmt numFmtId="173" formatCode="0.0"/>
    <numFmt numFmtId="174" formatCode="0.0%"/>
    <numFmt numFmtId="175" formatCode="0.000%"/>
    <numFmt numFmtId="176" formatCode="&quot;$&quot;#,##0_);\(&quot;$&quot;#,##0\)"/>
    <numFmt numFmtId="177" formatCode="&quot;$&quot;\ #,##0;&quot;$&quot;\ \-#,##0"/>
    <numFmt numFmtId="178" formatCode="_ * #,##0.00_ ;_ * \-#,##0.00_ ;_ * &quot;-&quot;??_ ;_ @_ "/>
    <numFmt numFmtId="179" formatCode="#,##0.0_);\(#,##0.0\)"/>
    <numFmt numFmtId="180" formatCode="_ * #,##0_ ;_ * \-#,##0_ ;_ * &quot;-&quot;??_ ;_ @_ "/>
    <numFmt numFmtId="181" formatCode="_(* 0.0%_);_(* 0.0%_);_(* &quot;-&quot;_);_(@_)"/>
    <numFmt numFmtId="182" formatCode="_(* #,##0_);_(* \(##,##0\);_(* &quot;-&quot;_);_(@_)"/>
    <numFmt numFmtId="183" formatCode="_(* \+#,##0.0%_);_(* \-#,##0.0%_);_(* &quot;-&quot;_);_(@_)"/>
    <numFmt numFmtId="184" formatCode="_(&quot;$&quot;* #,##0_);_(&quot;$&quot;* \(#,##0\);_(&quot;$&quot;* &quot;-&quot;??_);_(@_)"/>
    <numFmt numFmtId="185" formatCode="_(* #,##0_);_(* \(#,##0\);_(* &quot;-&quot;??_);_(@_)"/>
    <numFmt numFmtId="186" formatCode="0.0000"/>
    <numFmt numFmtId="187" formatCode="_(\ #,##0.00_);\(\ #,##0.00\);_(* &quot;-&quot;_)"/>
    <numFmt numFmtId="188" formatCode="_(\ #,##0.00_);\(\ #,##0.00\)"/>
    <numFmt numFmtId="189" formatCode="#,##0.0000000_р_.;\-#,##0.0000000_р_."/>
    <numFmt numFmtId="190" formatCode="000000"/>
    <numFmt numFmtId="191" formatCode="_-[$$-409]* #,##0_ ;_-[$$-409]* \-#,##0\ ;_-[$$-409]* &quot;-&quot;_ ;_-@_ "/>
    <numFmt numFmtId="192" formatCode="#,##0_ ;\-#,##0\ "/>
    <numFmt numFmtId="193" formatCode="#.##0.00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0_р_.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name val="Arial Cyr"/>
      <family val="0"/>
    </font>
    <font>
      <sz val="12"/>
      <color indexed="24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"/>
      <family val="0"/>
    </font>
    <font>
      <sz val="8"/>
      <color indexed="10"/>
      <name val="Arial Cyr"/>
      <family val="2"/>
    </font>
    <font>
      <b/>
      <sz val="9"/>
      <name val="Arial Cyr"/>
      <family val="2"/>
    </font>
    <font>
      <sz val="8"/>
      <name val="PragmaticaCTT"/>
      <family val="2"/>
    </font>
    <font>
      <b/>
      <sz val="8"/>
      <name val="PragmaticaCTT"/>
      <family val="2"/>
    </font>
    <font>
      <i/>
      <sz val="9"/>
      <name val="Arial Cyr"/>
      <family val="2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8"/>
      <color indexed="10"/>
      <name val="Arial Cyr"/>
      <family val="2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" fontId="7" fillId="0" borderId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" fillId="0" borderId="0">
      <alignment/>
      <protection locked="0"/>
    </xf>
  </cellStyleXfs>
  <cellXfs count="255">
    <xf numFmtId="0" fontId="0" fillId="0" borderId="0" xfId="0" applyAlignment="1">
      <alignment/>
    </xf>
    <xf numFmtId="0" fontId="9" fillId="0" borderId="0" xfId="26" applyFont="1">
      <alignment/>
      <protection/>
    </xf>
    <xf numFmtId="0" fontId="10" fillId="0" borderId="0" xfId="26" applyFont="1" applyAlignment="1">
      <alignment horizontal="left"/>
      <protection/>
    </xf>
    <xf numFmtId="0" fontId="10" fillId="0" borderId="0" xfId="26" applyFont="1" applyAlignment="1">
      <alignment horizontal="center"/>
      <protection/>
    </xf>
    <xf numFmtId="0" fontId="9" fillId="0" borderId="0" xfId="26" applyFont="1" applyAlignment="1">
      <alignment/>
      <protection/>
    </xf>
    <xf numFmtId="0" fontId="10" fillId="0" borderId="0" xfId="26" applyFont="1" applyAlignment="1">
      <alignment horizontal="centerContinuous"/>
      <protection/>
    </xf>
    <xf numFmtId="0" fontId="9" fillId="0" borderId="0" xfId="26" applyFont="1" applyAlignment="1">
      <alignment horizontal="center"/>
      <protection/>
    </xf>
    <xf numFmtId="0" fontId="10" fillId="0" borderId="0" xfId="26" applyFont="1" applyAlignment="1">
      <alignment/>
      <protection/>
    </xf>
    <xf numFmtId="0" fontId="10" fillId="0" borderId="2" xfId="26" applyFont="1" applyBorder="1" applyAlignment="1">
      <alignment horizontal="center" vertical="center"/>
      <protection/>
    </xf>
    <xf numFmtId="0" fontId="10" fillId="0" borderId="3" xfId="26" applyFont="1" applyBorder="1" applyAlignment="1">
      <alignment horizontal="center" vertical="center"/>
      <protection/>
    </xf>
    <xf numFmtId="0" fontId="10" fillId="0" borderId="4" xfId="26" applyFont="1" applyBorder="1" applyAlignment="1">
      <alignment horizontal="center"/>
      <protection/>
    </xf>
    <xf numFmtId="0" fontId="10" fillId="0" borderId="5" xfId="26" applyFont="1" applyBorder="1" applyAlignment="1">
      <alignment horizontal="center"/>
      <protection/>
    </xf>
    <xf numFmtId="0" fontId="10" fillId="0" borderId="6" xfId="26" applyFont="1" applyBorder="1" applyAlignment="1">
      <alignment horizontal="center"/>
      <protection/>
    </xf>
    <xf numFmtId="0" fontId="10" fillId="0" borderId="7" xfId="26" applyFont="1" applyBorder="1" applyAlignment="1">
      <alignment horizontal="center"/>
      <protection/>
    </xf>
    <xf numFmtId="0" fontId="9" fillId="0" borderId="8" xfId="26" applyFont="1" applyBorder="1" applyAlignment="1">
      <alignment horizontal="center"/>
      <protection/>
    </xf>
    <xf numFmtId="0" fontId="9" fillId="0" borderId="9" xfId="26" applyFont="1" applyBorder="1">
      <alignment/>
      <protection/>
    </xf>
    <xf numFmtId="3" fontId="9" fillId="0" borderId="10" xfId="26" applyNumberFormat="1" applyFont="1" applyBorder="1">
      <alignment/>
      <protection/>
    </xf>
    <xf numFmtId="16" fontId="9" fillId="0" borderId="8" xfId="26" applyNumberFormat="1" applyFont="1" applyBorder="1" applyAlignment="1">
      <alignment horizontal="center"/>
      <protection/>
    </xf>
    <xf numFmtId="0" fontId="9" fillId="0" borderId="8" xfId="26" applyFont="1" applyBorder="1" applyAlignment="1">
      <alignment horizontal="center" vertical="top"/>
      <protection/>
    </xf>
    <xf numFmtId="0" fontId="9" fillId="0" borderId="9" xfId="26" applyFont="1" applyBorder="1" applyAlignment="1">
      <alignment wrapText="1"/>
      <protection/>
    </xf>
    <xf numFmtId="0" fontId="9" fillId="0" borderId="9" xfId="26" applyFont="1" applyBorder="1" applyAlignment="1">
      <alignment horizontal="left" vertical="center" wrapText="1"/>
      <protection/>
    </xf>
    <xf numFmtId="0" fontId="9" fillId="0" borderId="11" xfId="26" applyFont="1" applyBorder="1">
      <alignment/>
      <protection/>
    </xf>
    <xf numFmtId="0" fontId="10" fillId="0" borderId="8" xfId="26" applyFont="1" applyBorder="1" applyAlignment="1">
      <alignment horizontal="center"/>
      <protection/>
    </xf>
    <xf numFmtId="0" fontId="10" fillId="0" borderId="11" xfId="26" applyFont="1" applyBorder="1">
      <alignment/>
      <protection/>
    </xf>
    <xf numFmtId="0" fontId="9" fillId="0" borderId="0" xfId="26" applyFont="1" applyBorder="1">
      <alignment/>
      <protection/>
    </xf>
    <xf numFmtId="0" fontId="10" fillId="0" borderId="11" xfId="26" applyFont="1" applyBorder="1" applyAlignment="1">
      <alignment horizontal="center"/>
      <protection/>
    </xf>
    <xf numFmtId="0" fontId="9" fillId="0" borderId="9" xfId="26" applyFont="1" applyBorder="1" applyAlignment="1">
      <alignment vertical="top" wrapText="1"/>
      <protection/>
    </xf>
    <xf numFmtId="0" fontId="9" fillId="0" borderId="12" xfId="26" applyFont="1" applyBorder="1" applyAlignment="1">
      <alignment horizontal="center"/>
      <protection/>
    </xf>
    <xf numFmtId="0" fontId="10" fillId="0" borderId="9" xfId="26" applyFont="1" applyBorder="1">
      <alignment/>
      <protection/>
    </xf>
    <xf numFmtId="3" fontId="9" fillId="0" borderId="13" xfId="26" applyNumberFormat="1" applyFont="1" applyBorder="1">
      <alignment/>
      <protection/>
    </xf>
    <xf numFmtId="3" fontId="9" fillId="0" borderId="0" xfId="26" applyNumberFormat="1" applyFont="1" applyBorder="1">
      <alignment/>
      <protection/>
    </xf>
    <xf numFmtId="0" fontId="10" fillId="0" borderId="8" xfId="26" applyFont="1" applyBorder="1">
      <alignment/>
      <protection/>
    </xf>
    <xf numFmtId="0" fontId="10" fillId="0" borderId="14" xfId="26" applyFont="1" applyBorder="1">
      <alignment/>
      <protection/>
    </xf>
    <xf numFmtId="0" fontId="10" fillId="0" borderId="14" xfId="26" applyFont="1" applyBorder="1" applyAlignment="1">
      <alignment horizontal="left"/>
      <protection/>
    </xf>
    <xf numFmtId="0" fontId="10" fillId="0" borderId="15" xfId="26" applyFont="1" applyBorder="1" applyAlignment="1">
      <alignment horizontal="center"/>
      <protection/>
    </xf>
    <xf numFmtId="0" fontId="10" fillId="0" borderId="16" xfId="26" applyFont="1" applyBorder="1" applyAlignment="1">
      <alignment horizontal="center"/>
      <protection/>
    </xf>
    <xf numFmtId="0" fontId="9" fillId="0" borderId="15" xfId="26" applyFont="1" applyBorder="1" applyAlignment="1">
      <alignment horizontal="center"/>
      <protection/>
    </xf>
    <xf numFmtId="0" fontId="9" fillId="0" borderId="16" xfId="26" applyFont="1" applyBorder="1" applyAlignment="1">
      <alignment horizontal="left"/>
      <protection/>
    </xf>
    <xf numFmtId="0" fontId="9" fillId="0" borderId="14" xfId="26" applyFont="1" applyBorder="1" applyAlignment="1">
      <alignment horizontal="left"/>
      <protection/>
    </xf>
    <xf numFmtId="0" fontId="9" fillId="0" borderId="14" xfId="26" applyFont="1" applyBorder="1" applyAlignment="1">
      <alignment horizontal="left" wrapText="1"/>
      <protection/>
    </xf>
    <xf numFmtId="0" fontId="9" fillId="0" borderId="14" xfId="26" applyFont="1" applyBorder="1">
      <alignment/>
      <protection/>
    </xf>
    <xf numFmtId="3" fontId="9" fillId="0" borderId="0" xfId="26" applyNumberFormat="1" applyFont="1" applyBorder="1" applyAlignment="1">
      <alignment horizontal="left"/>
      <protection/>
    </xf>
    <xf numFmtId="0" fontId="9" fillId="0" borderId="0" xfId="26" applyFont="1" applyAlignment="1">
      <alignment horizontal="left"/>
      <protection/>
    </xf>
    <xf numFmtId="0" fontId="10" fillId="0" borderId="14" xfId="26" applyFont="1" applyBorder="1" applyAlignment="1">
      <alignment horizontal="center"/>
      <protection/>
    </xf>
    <xf numFmtId="3" fontId="10" fillId="0" borderId="0" xfId="26" applyNumberFormat="1" applyFont="1" applyBorder="1" applyAlignment="1">
      <alignment horizontal="left"/>
      <protection/>
    </xf>
    <xf numFmtId="0" fontId="9" fillId="0" borderId="17" xfId="26" applyFont="1" applyBorder="1">
      <alignment/>
      <protection/>
    </xf>
    <xf numFmtId="0" fontId="9" fillId="0" borderId="0" xfId="26" applyFont="1" applyAlignment="1">
      <alignment horizontal="centerContinuous"/>
      <protection/>
    </xf>
    <xf numFmtId="0" fontId="9" fillId="0" borderId="18" xfId="26" applyFont="1" applyBorder="1" applyAlignment="1">
      <alignment horizontal="center"/>
      <protection/>
    </xf>
    <xf numFmtId="0" fontId="9" fillId="0" borderId="19" xfId="26" applyFont="1" applyBorder="1">
      <alignment/>
      <protection/>
    </xf>
    <xf numFmtId="0" fontId="10" fillId="0" borderId="0" xfId="26" applyFont="1" applyAlignment="1">
      <alignment horizontal="left" vertical="center" wrapText="1"/>
      <protection/>
    </xf>
    <xf numFmtId="0" fontId="10" fillId="0" borderId="0" xfId="26" applyFont="1">
      <alignment/>
      <protection/>
    </xf>
    <xf numFmtId="3" fontId="10" fillId="0" borderId="0" xfId="26" applyNumberFormat="1" applyFont="1" applyAlignment="1">
      <alignment horizontal="centerContinuous"/>
      <protection/>
    </xf>
    <xf numFmtId="3" fontId="10" fillId="0" borderId="0" xfId="26" applyNumberFormat="1" applyFont="1">
      <alignment/>
      <protection/>
    </xf>
    <xf numFmtId="3" fontId="10" fillId="0" borderId="0" xfId="26" applyNumberFormat="1" applyFont="1" applyAlignment="1">
      <alignment horizontal="left"/>
      <protection/>
    </xf>
    <xf numFmtId="3" fontId="9" fillId="0" borderId="0" xfId="26" applyNumberFormat="1" applyFont="1">
      <alignment/>
      <protection/>
    </xf>
    <xf numFmtId="0" fontId="10" fillId="0" borderId="6" xfId="26" applyFont="1" applyBorder="1" applyAlignment="1">
      <alignment horizontal="center" vertical="center"/>
      <protection/>
    </xf>
    <xf numFmtId="0" fontId="10" fillId="0" borderId="20" xfId="26" applyFont="1" applyBorder="1" applyAlignment="1">
      <alignment horizontal="center" vertical="center"/>
      <protection/>
    </xf>
    <xf numFmtId="3" fontId="10" fillId="0" borderId="21" xfId="26" applyNumberFormat="1" applyFont="1" applyBorder="1" applyAlignment="1">
      <alignment horizontal="center" vertical="center" wrapText="1"/>
      <protection/>
    </xf>
    <xf numFmtId="3" fontId="10" fillId="0" borderId="22" xfId="26" applyNumberFormat="1" applyFont="1" applyBorder="1" applyAlignment="1">
      <alignment horizontal="center" vertical="center" wrapText="1"/>
      <protection/>
    </xf>
    <xf numFmtId="0" fontId="9" fillId="0" borderId="2" xfId="26" applyFont="1" applyBorder="1" applyAlignment="1">
      <alignment horizontal="center"/>
      <protection/>
    </xf>
    <xf numFmtId="0" fontId="9" fillId="0" borderId="23" xfId="26" applyFont="1" applyBorder="1" applyAlignment="1">
      <alignment horizontal="center" vertical="center"/>
      <protection/>
    </xf>
    <xf numFmtId="3" fontId="9" fillId="0" borderId="24" xfId="26" applyNumberFormat="1" applyFont="1" applyBorder="1" applyAlignment="1">
      <alignment horizontal="center" vertical="center"/>
      <protection/>
    </xf>
    <xf numFmtId="0" fontId="9" fillId="0" borderId="25" xfId="26" applyFont="1" applyBorder="1" applyAlignment="1">
      <alignment horizontal="center"/>
      <protection/>
    </xf>
    <xf numFmtId="0" fontId="9" fillId="0" borderId="6" xfId="26" applyFont="1" applyBorder="1" applyAlignment="1">
      <alignment horizontal="center"/>
      <protection/>
    </xf>
    <xf numFmtId="0" fontId="11" fillId="0" borderId="14" xfId="26" applyFont="1" applyBorder="1" applyAlignment="1">
      <alignment horizontal="center"/>
      <protection/>
    </xf>
    <xf numFmtId="0" fontId="9" fillId="0" borderId="26" xfId="26" applyFont="1" applyBorder="1">
      <alignment/>
      <protection/>
    </xf>
    <xf numFmtId="0" fontId="9" fillId="0" borderId="9" xfId="26" applyFont="1" applyBorder="1" applyAlignment="1">
      <alignment vertical="center" wrapText="1"/>
      <protection/>
    </xf>
    <xf numFmtId="3" fontId="9" fillId="0" borderId="27" xfId="26" applyNumberFormat="1" applyFont="1" applyBorder="1">
      <alignment/>
      <protection/>
    </xf>
    <xf numFmtId="3" fontId="9" fillId="0" borderId="28" xfId="26" applyNumberFormat="1" applyFont="1" applyBorder="1">
      <alignment/>
      <protection/>
    </xf>
    <xf numFmtId="0" fontId="11" fillId="0" borderId="11" xfId="26" applyFont="1" applyBorder="1" applyAlignment="1">
      <alignment horizontal="center"/>
      <protection/>
    </xf>
    <xf numFmtId="0" fontId="11" fillId="0" borderId="9" xfId="26" applyFont="1" applyBorder="1">
      <alignment/>
      <protection/>
    </xf>
    <xf numFmtId="0" fontId="9" fillId="0" borderId="15" xfId="26" applyFont="1" applyBorder="1" applyAlignment="1">
      <alignment horizontal="center" vertical="top"/>
      <protection/>
    </xf>
    <xf numFmtId="0" fontId="9" fillId="0" borderId="0" xfId="26" applyFont="1" applyBorder="1" applyAlignment="1">
      <alignment vertical="center" wrapText="1"/>
      <protection/>
    </xf>
    <xf numFmtId="3" fontId="9" fillId="0" borderId="29" xfId="26" applyNumberFormat="1" applyFont="1" applyBorder="1">
      <alignment/>
      <protection/>
    </xf>
    <xf numFmtId="0" fontId="11" fillId="0" borderId="9" xfId="26" applyFont="1" applyBorder="1" applyAlignment="1">
      <alignment vertical="center" wrapText="1"/>
      <protection/>
    </xf>
    <xf numFmtId="0" fontId="10" fillId="0" borderId="2" xfId="26" applyFont="1" applyBorder="1" applyAlignment="1">
      <alignment horizontal="center" vertical="top"/>
      <protection/>
    </xf>
    <xf numFmtId="0" fontId="10" fillId="0" borderId="30" xfId="26" applyFont="1" applyBorder="1" applyAlignment="1">
      <alignment vertical="center" wrapText="1"/>
      <protection/>
    </xf>
    <xf numFmtId="3" fontId="10" fillId="0" borderId="25" xfId="26" applyNumberFormat="1" applyFont="1" applyBorder="1">
      <alignment/>
      <protection/>
    </xf>
    <xf numFmtId="3" fontId="9" fillId="0" borderId="0" xfId="26" applyNumberFormat="1" applyFont="1" applyAlignment="1">
      <alignment horizontal="left"/>
      <protection/>
    </xf>
    <xf numFmtId="3" fontId="9" fillId="0" borderId="0" xfId="26" applyNumberFormat="1" applyFont="1" applyAlignment="1">
      <alignment horizontal="centerContinuous"/>
      <protection/>
    </xf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3" fontId="9" fillId="0" borderId="10" xfId="25" applyNumberFormat="1" applyFont="1" applyFill="1" applyBorder="1">
      <alignment/>
      <protection/>
    </xf>
    <xf numFmtId="0" fontId="10" fillId="0" borderId="0" xfId="25" applyFont="1">
      <alignment/>
      <protection/>
    </xf>
    <xf numFmtId="0" fontId="15" fillId="0" borderId="0" xfId="25" applyFont="1" applyAlignment="1">
      <alignment horizontal="left"/>
      <protection/>
    </xf>
    <xf numFmtId="0" fontId="10" fillId="0" borderId="0" xfId="25" applyFont="1" applyAlignment="1">
      <alignment horizontal="left"/>
      <protection/>
    </xf>
    <xf numFmtId="0" fontId="10" fillId="0" borderId="0" xfId="25" applyFont="1" applyBorder="1" applyAlignment="1">
      <alignment horizontal="center"/>
      <protection/>
    </xf>
    <xf numFmtId="0" fontId="9" fillId="0" borderId="0" xfId="25" applyFont="1" applyBorder="1">
      <alignment/>
      <protection/>
    </xf>
    <xf numFmtId="0" fontId="9" fillId="0" borderId="23" xfId="25" applyFont="1" applyBorder="1" applyAlignment="1">
      <alignment vertical="center"/>
      <protection/>
    </xf>
    <xf numFmtId="0" fontId="9" fillId="0" borderId="31" xfId="25" applyFont="1" applyBorder="1" applyAlignment="1">
      <alignment horizontal="center" vertical="center" wrapText="1"/>
      <protection/>
    </xf>
    <xf numFmtId="0" fontId="9" fillId="0" borderId="24" xfId="25" applyFont="1" applyBorder="1" applyAlignment="1">
      <alignment horizontal="center" vertical="center" wrapText="1"/>
      <protection/>
    </xf>
    <xf numFmtId="0" fontId="9" fillId="0" borderId="25" xfId="25" applyFont="1" applyBorder="1" applyAlignment="1">
      <alignment vertical="center" wrapText="1"/>
      <protection/>
    </xf>
    <xf numFmtId="0" fontId="10" fillId="0" borderId="32" xfId="25" applyFont="1" applyBorder="1" applyAlignment="1">
      <alignment horizontal="center"/>
      <protection/>
    </xf>
    <xf numFmtId="0" fontId="10" fillId="0" borderId="33" xfId="25" applyFont="1" applyBorder="1" applyAlignment="1">
      <alignment horizontal="center"/>
      <protection/>
    </xf>
    <xf numFmtId="0" fontId="10" fillId="0" borderId="34" xfId="25" applyFont="1" applyBorder="1" applyAlignment="1">
      <alignment horizontal="center"/>
      <protection/>
    </xf>
    <xf numFmtId="0" fontId="10" fillId="0" borderId="26" xfId="25" applyFont="1" applyBorder="1" applyAlignment="1">
      <alignment horizontal="center"/>
      <protection/>
    </xf>
    <xf numFmtId="0" fontId="9" fillId="0" borderId="35" xfId="25" applyFont="1" applyBorder="1" applyAlignment="1">
      <alignment horizontal="center" vertical="center" wrapText="1"/>
      <protection/>
    </xf>
    <xf numFmtId="0" fontId="9" fillId="0" borderId="36" xfId="25" applyFont="1" applyBorder="1" applyAlignment="1">
      <alignment vertical="center" wrapText="1"/>
      <protection/>
    </xf>
    <xf numFmtId="0" fontId="9" fillId="0" borderId="26" xfId="25" applyFont="1" applyBorder="1">
      <alignment/>
      <protection/>
    </xf>
    <xf numFmtId="173" fontId="9" fillId="0" borderId="10" xfId="25" applyNumberFormat="1" applyFont="1" applyBorder="1">
      <alignment/>
      <protection/>
    </xf>
    <xf numFmtId="0" fontId="9" fillId="0" borderId="29" xfId="25" applyFont="1" applyBorder="1">
      <alignment/>
      <protection/>
    </xf>
    <xf numFmtId="3" fontId="9" fillId="0" borderId="10" xfId="25" applyNumberFormat="1" applyFont="1" applyBorder="1">
      <alignment/>
      <protection/>
    </xf>
    <xf numFmtId="3" fontId="9" fillId="0" borderId="27" xfId="25" applyNumberFormat="1" applyFont="1" applyBorder="1">
      <alignment/>
      <protection/>
    </xf>
    <xf numFmtId="3" fontId="9" fillId="0" borderId="28" xfId="25" applyNumberFormat="1" applyFont="1" applyBorder="1">
      <alignment/>
      <protection/>
    </xf>
    <xf numFmtId="0" fontId="9" fillId="0" borderId="37" xfId="25" applyFont="1" applyBorder="1" applyAlignment="1">
      <alignment horizontal="center" vertical="center" wrapText="1"/>
      <protection/>
    </xf>
    <xf numFmtId="0" fontId="9" fillId="0" borderId="38" xfId="25" applyFont="1" applyBorder="1" applyAlignment="1">
      <alignment vertical="center" wrapText="1"/>
      <protection/>
    </xf>
    <xf numFmtId="0" fontId="9" fillId="0" borderId="39" xfId="25" applyFont="1" applyBorder="1">
      <alignment/>
      <protection/>
    </xf>
    <xf numFmtId="3" fontId="9" fillId="0" borderId="0" xfId="25" applyNumberFormat="1" applyFont="1">
      <alignment/>
      <protection/>
    </xf>
    <xf numFmtId="0" fontId="9" fillId="0" borderId="0" xfId="25" applyFont="1" applyAlignment="1">
      <alignment horizontal="center" vertical="center" wrapText="1"/>
      <protection/>
    </xf>
    <xf numFmtId="0" fontId="9" fillId="0" borderId="0" xfId="25" applyFont="1" applyAlignment="1">
      <alignment vertical="center" wrapText="1"/>
      <protection/>
    </xf>
    <xf numFmtId="3" fontId="9" fillId="0" borderId="0" xfId="25" applyNumberFormat="1" applyFont="1" applyBorder="1">
      <alignment/>
      <protection/>
    </xf>
    <xf numFmtId="0" fontId="10" fillId="0" borderId="0" xfId="25" applyFont="1" applyAlignment="1">
      <alignment horizontal="centerContinuous"/>
      <protection/>
    </xf>
    <xf numFmtId="0" fontId="9" fillId="0" borderId="0" xfId="25" applyFont="1" applyFill="1">
      <alignment/>
      <protection/>
    </xf>
    <xf numFmtId="0" fontId="9" fillId="0" borderId="0" xfId="25" applyFont="1" applyAlignment="1">
      <alignment horizontal="right"/>
      <protection/>
    </xf>
    <xf numFmtId="0" fontId="9" fillId="0" borderId="0" xfId="25" applyFont="1" applyFill="1" applyAlignment="1">
      <alignment horizontal="center"/>
      <protection/>
    </xf>
    <xf numFmtId="0" fontId="11" fillId="0" borderId="0" xfId="25" applyFont="1" applyFill="1" applyAlignment="1">
      <alignment horizontal="center"/>
      <protection/>
    </xf>
    <xf numFmtId="0" fontId="9" fillId="0" borderId="0" xfId="25" applyFont="1" applyBorder="1">
      <alignment/>
      <protection/>
    </xf>
    <xf numFmtId="0" fontId="6" fillId="0" borderId="0" xfId="25" applyFont="1" applyBorder="1">
      <alignment/>
      <protection/>
    </xf>
    <xf numFmtId="0" fontId="9" fillId="0" borderId="0" xfId="25" applyFont="1" applyBorder="1" applyAlignment="1">
      <alignment horizontal="left"/>
      <protection/>
    </xf>
    <xf numFmtId="0" fontId="12" fillId="0" borderId="0" xfId="25" applyFont="1" applyBorder="1" applyAlignment="1">
      <alignment horizontal="left"/>
      <protection/>
    </xf>
    <xf numFmtId="0" fontId="6" fillId="0" borderId="0" xfId="25" applyFont="1" applyBorder="1" applyAlignment="1">
      <alignment horizontal="left"/>
      <protection/>
    </xf>
    <xf numFmtId="0" fontId="12" fillId="0" borderId="0" xfId="25" applyFont="1" applyBorder="1" applyAlignment="1">
      <alignment/>
      <protection/>
    </xf>
    <xf numFmtId="0" fontId="10" fillId="0" borderId="0" xfId="25" applyFont="1" applyBorder="1" applyAlignment="1">
      <alignment horizontal="left"/>
      <protection/>
    </xf>
    <xf numFmtId="0" fontId="12" fillId="0" borderId="0" xfId="25" applyFont="1" applyBorder="1" applyAlignment="1">
      <alignment horizontal="centerContinuous"/>
      <protection/>
    </xf>
    <xf numFmtId="0" fontId="16" fillId="0" borderId="0" xfId="25" applyFont="1" applyFill="1" applyBorder="1">
      <alignment/>
      <protection/>
    </xf>
    <xf numFmtId="0" fontId="12" fillId="0" borderId="0" xfId="25" applyFont="1" applyBorder="1">
      <alignment/>
      <protection/>
    </xf>
    <xf numFmtId="0" fontId="9" fillId="0" borderId="0" xfId="25" applyFont="1" applyBorder="1" applyAlignment="1">
      <alignment horizontal="center"/>
      <protection/>
    </xf>
    <xf numFmtId="0" fontId="9" fillId="0" borderId="0" xfId="25" applyFont="1" applyBorder="1" applyAlignment="1" quotePrefix="1">
      <alignment horizontal="left"/>
      <protection/>
    </xf>
    <xf numFmtId="0" fontId="9" fillId="0" borderId="0" xfId="25" applyFont="1" applyBorder="1" quotePrefix="1">
      <alignment/>
      <protection/>
    </xf>
    <xf numFmtId="0" fontId="9" fillId="0" borderId="0" xfId="25" applyFont="1" applyAlignment="1">
      <alignment horizontal="left"/>
      <protection/>
    </xf>
    <xf numFmtId="0" fontId="9" fillId="0" borderId="0" xfId="25" applyFont="1" applyAlignment="1">
      <alignment horizontal="centerContinuous"/>
      <protection/>
    </xf>
    <xf numFmtId="0" fontId="9" fillId="0" borderId="0" xfId="25" applyFont="1">
      <alignment/>
      <protection/>
    </xf>
    <xf numFmtId="0" fontId="6" fillId="0" borderId="0" xfId="25" applyFont="1">
      <alignment/>
      <protection/>
    </xf>
    <xf numFmtId="0" fontId="12" fillId="0" borderId="0" xfId="25" applyFont="1" applyAlignment="1">
      <alignment horizontal="left"/>
      <protection/>
    </xf>
    <xf numFmtId="0" fontId="6" fillId="0" borderId="0" xfId="25" applyFont="1" applyAlignment="1">
      <alignment horizontal="left"/>
      <protection/>
    </xf>
    <xf numFmtId="0" fontId="12" fillId="0" borderId="0" xfId="25" applyFont="1" applyAlignment="1">
      <alignment/>
      <protection/>
    </xf>
    <xf numFmtId="0" fontId="10" fillId="0" borderId="0" xfId="25" applyFont="1" applyAlignment="1">
      <alignment horizontal="left"/>
      <protection/>
    </xf>
    <xf numFmtId="0" fontId="12" fillId="0" borderId="0" xfId="25" applyFont="1" applyAlignment="1">
      <alignment horizontal="centerContinuous"/>
      <protection/>
    </xf>
    <xf numFmtId="0" fontId="9" fillId="0" borderId="0" xfId="25" applyFont="1" applyAlignment="1">
      <alignment horizontal="center"/>
      <protection/>
    </xf>
    <xf numFmtId="0" fontId="9" fillId="0" borderId="0" xfId="25" applyFont="1" applyAlignment="1" quotePrefix="1">
      <alignment horizontal="left"/>
      <protection/>
    </xf>
    <xf numFmtId="0" fontId="9" fillId="0" borderId="0" xfId="25" applyFont="1" quotePrefix="1">
      <alignment/>
      <protection/>
    </xf>
    <xf numFmtId="0" fontId="9" fillId="0" borderId="40" xfId="25" applyFont="1" applyBorder="1" applyAlignment="1">
      <alignment horizontal="center"/>
      <protection/>
    </xf>
    <xf numFmtId="0" fontId="8" fillId="0" borderId="0" xfId="25" applyFont="1">
      <alignment/>
      <protection/>
    </xf>
    <xf numFmtId="0" fontId="15" fillId="0" borderId="20" xfId="25" applyFont="1" applyBorder="1" applyAlignment="1">
      <alignment horizontal="center"/>
      <protection/>
    </xf>
    <xf numFmtId="0" fontId="15" fillId="0" borderId="41" xfId="25" applyFont="1" applyBorder="1" applyAlignment="1">
      <alignment horizontal="center"/>
      <protection/>
    </xf>
    <xf numFmtId="0" fontId="15" fillId="0" borderId="21" xfId="25" applyFont="1" applyBorder="1" applyAlignment="1">
      <alignment horizontal="center"/>
      <protection/>
    </xf>
    <xf numFmtId="0" fontId="15" fillId="0" borderId="35" xfId="25" applyFont="1" applyBorder="1" applyAlignment="1">
      <alignment horizontal="center"/>
      <protection/>
    </xf>
    <xf numFmtId="0" fontId="15" fillId="0" borderId="36" xfId="25" applyFont="1" applyBorder="1" applyAlignment="1">
      <alignment horizontal="center"/>
      <protection/>
    </xf>
    <xf numFmtId="0" fontId="15" fillId="0" borderId="10" xfId="25" applyFont="1" applyBorder="1" applyAlignment="1">
      <alignment horizontal="center"/>
      <protection/>
    </xf>
    <xf numFmtId="0" fontId="8" fillId="0" borderId="35" xfId="25" applyFont="1" applyBorder="1" applyAlignment="1">
      <alignment horizontal="center" vertical="center"/>
      <protection/>
    </xf>
    <xf numFmtId="0" fontId="8" fillId="0" borderId="36" xfId="25" applyFont="1" applyBorder="1" applyAlignment="1">
      <alignment horizontal="left" vertical="center" wrapText="1"/>
      <protection/>
    </xf>
    <xf numFmtId="0" fontId="8" fillId="0" borderId="10" xfId="25" applyFont="1" applyBorder="1">
      <alignment/>
      <protection/>
    </xf>
    <xf numFmtId="173" fontId="8" fillId="0" borderId="10" xfId="25" applyNumberFormat="1" applyFont="1" applyBorder="1" applyAlignment="1">
      <alignment horizontal="center" vertical="center"/>
      <protection/>
    </xf>
    <xf numFmtId="0" fontId="8" fillId="0" borderId="37" xfId="25" applyFont="1" applyBorder="1" applyAlignment="1">
      <alignment horizontal="center" vertical="center"/>
      <protection/>
    </xf>
    <xf numFmtId="0" fontId="8" fillId="0" borderId="38" xfId="25" applyFont="1" applyBorder="1" applyAlignment="1">
      <alignment horizontal="left" vertical="center" wrapText="1"/>
      <protection/>
    </xf>
    <xf numFmtId="173" fontId="8" fillId="0" borderId="42" xfId="25" applyNumberFormat="1" applyFont="1" applyBorder="1" applyAlignment="1">
      <alignment horizontal="center" vertical="center"/>
      <protection/>
    </xf>
    <xf numFmtId="0" fontId="8" fillId="0" borderId="0" xfId="25" applyFont="1" applyAlignment="1">
      <alignment horizontal="left" vertical="center" wrapText="1"/>
      <protection/>
    </xf>
    <xf numFmtId="0" fontId="15" fillId="0" borderId="0" xfId="25" applyFont="1">
      <alignment/>
      <protection/>
    </xf>
    <xf numFmtId="3" fontId="10" fillId="0" borderId="24" xfId="26" applyNumberFormat="1" applyFont="1" applyFill="1" applyBorder="1">
      <alignment/>
      <protection/>
    </xf>
    <xf numFmtId="3" fontId="9" fillId="0" borderId="10" xfId="26" applyNumberFormat="1" applyFont="1" applyFill="1" applyBorder="1">
      <alignment/>
      <protection/>
    </xf>
    <xf numFmtId="3" fontId="9" fillId="0" borderId="42" xfId="25" applyNumberFormat="1" applyFont="1" applyFill="1" applyBorder="1">
      <alignment/>
      <protection/>
    </xf>
    <xf numFmtId="3" fontId="20" fillId="0" borderId="29" xfId="0" applyNumberFormat="1" applyFont="1" applyFill="1" applyBorder="1" applyAlignment="1">
      <alignment/>
    </xf>
    <xf numFmtId="3" fontId="10" fillId="0" borderId="10" xfId="26" applyNumberFormat="1" applyFont="1" applyFill="1" applyBorder="1">
      <alignment/>
      <protection/>
    </xf>
    <xf numFmtId="3" fontId="10" fillId="0" borderId="13" xfId="26" applyNumberFormat="1" applyFont="1" applyFill="1" applyBorder="1">
      <alignment/>
      <protection/>
    </xf>
    <xf numFmtId="3" fontId="9" fillId="0" borderId="13" xfId="26" applyNumberFormat="1" applyFont="1" applyFill="1" applyBorder="1">
      <alignment/>
      <protection/>
    </xf>
    <xf numFmtId="3" fontId="14" fillId="0" borderId="0" xfId="26" applyNumberFormat="1" applyFont="1">
      <alignment/>
      <protection/>
    </xf>
    <xf numFmtId="0" fontId="9" fillId="0" borderId="11" xfId="26" applyFont="1" applyBorder="1" applyAlignment="1">
      <alignment vertical="center" wrapText="1"/>
      <protection/>
    </xf>
    <xf numFmtId="3" fontId="9" fillId="0" borderId="9" xfId="26" applyNumberFormat="1" applyFont="1" applyBorder="1">
      <alignment/>
      <protection/>
    </xf>
    <xf numFmtId="3" fontId="9" fillId="0" borderId="11" xfId="26" applyNumberFormat="1" applyFont="1" applyBorder="1">
      <alignment/>
      <protection/>
    </xf>
    <xf numFmtId="0" fontId="15" fillId="0" borderId="0" xfId="25" applyFont="1" applyFill="1" applyAlignment="1">
      <alignment horizontal="left"/>
      <protection/>
    </xf>
    <xf numFmtId="0" fontId="9" fillId="0" borderId="10" xfId="25" applyFont="1" applyFill="1" applyBorder="1">
      <alignment/>
      <protection/>
    </xf>
    <xf numFmtId="0" fontId="9" fillId="0" borderId="0" xfId="26" applyFont="1" applyFill="1">
      <alignment/>
      <protection/>
    </xf>
    <xf numFmtId="0" fontId="10" fillId="0" borderId="0" xfId="26" applyFont="1" applyFill="1" applyAlignment="1">
      <alignment horizontal="left"/>
      <protection/>
    </xf>
    <xf numFmtId="0" fontId="10" fillId="0" borderId="0" xfId="26" applyFont="1" applyFill="1" applyAlignment="1">
      <alignment horizontal="center"/>
      <protection/>
    </xf>
    <xf numFmtId="0" fontId="10" fillId="0" borderId="0" xfId="26" applyFont="1" applyFill="1" applyAlignment="1">
      <alignment horizontal="centerContinuous"/>
      <protection/>
    </xf>
    <xf numFmtId="0" fontId="10" fillId="0" borderId="0" xfId="26" applyFont="1" applyFill="1" applyAlignment="1">
      <alignment/>
      <protection/>
    </xf>
    <xf numFmtId="0" fontId="11" fillId="0" borderId="0" xfId="26" applyFont="1" applyFill="1">
      <alignment/>
      <protection/>
    </xf>
    <xf numFmtId="0" fontId="16" fillId="0" borderId="0" xfId="25" applyFont="1" applyFill="1" applyBorder="1" applyAlignment="1">
      <alignment horizontal="left" vertical="top" wrapText="1"/>
      <protection/>
    </xf>
    <xf numFmtId="0" fontId="10" fillId="0" borderId="24" xfId="26" applyFont="1" applyFill="1" applyBorder="1" applyAlignment="1">
      <alignment horizontal="center" vertical="center" wrapText="1"/>
      <protection/>
    </xf>
    <xf numFmtId="0" fontId="10" fillId="0" borderId="43" xfId="26" applyFont="1" applyFill="1" applyBorder="1" applyAlignment="1">
      <alignment horizontal="center"/>
      <protection/>
    </xf>
    <xf numFmtId="0" fontId="10" fillId="0" borderId="21" xfId="26" applyFont="1" applyFill="1" applyBorder="1" applyAlignment="1">
      <alignment horizontal="center"/>
      <protection/>
    </xf>
    <xf numFmtId="3" fontId="9" fillId="0" borderId="44" xfId="26" applyNumberFormat="1" applyFont="1" applyFill="1" applyBorder="1">
      <alignment/>
      <protection/>
    </xf>
    <xf numFmtId="0" fontId="9" fillId="0" borderId="10" xfId="26" applyFont="1" applyFill="1" applyBorder="1">
      <alignment/>
      <protection/>
    </xf>
    <xf numFmtId="0" fontId="10" fillId="0" borderId="10" xfId="26" applyFont="1" applyFill="1" applyBorder="1" applyAlignment="1">
      <alignment horizontal="center"/>
      <protection/>
    </xf>
    <xf numFmtId="0" fontId="10" fillId="0" borderId="34" xfId="26" applyFont="1" applyFill="1" applyBorder="1" applyAlignment="1">
      <alignment horizontal="center"/>
      <protection/>
    </xf>
    <xf numFmtId="0" fontId="9" fillId="0" borderId="34" xfId="26" applyFont="1" applyFill="1" applyBorder="1" applyAlignment="1">
      <alignment horizontal="right"/>
      <protection/>
    </xf>
    <xf numFmtId="0" fontId="9" fillId="0" borderId="10" xfId="26" applyFont="1" applyFill="1" applyBorder="1" applyAlignment="1">
      <alignment/>
      <protection/>
    </xf>
    <xf numFmtId="0" fontId="9" fillId="0" borderId="45" xfId="26" applyFont="1" applyFill="1" applyBorder="1" applyAlignment="1">
      <alignment horizontal="right"/>
      <protection/>
    </xf>
    <xf numFmtId="0" fontId="10" fillId="0" borderId="0" xfId="25" applyFont="1" applyFill="1" applyAlignment="1">
      <alignment horizontal="centerContinuous"/>
      <protection/>
    </xf>
    <xf numFmtId="0" fontId="10" fillId="0" borderId="0" xfId="25" applyFont="1" applyFill="1">
      <alignment/>
      <protection/>
    </xf>
    <xf numFmtId="0" fontId="9" fillId="0" borderId="0" xfId="25" applyFont="1" applyFill="1" applyAlignment="1">
      <alignment horizontal="left"/>
      <protection/>
    </xf>
    <xf numFmtId="0" fontId="9" fillId="0" borderId="0" xfId="25" applyFont="1" applyFill="1" applyAlignment="1">
      <alignment horizontal="right"/>
      <protection/>
    </xf>
    <xf numFmtId="14" fontId="9" fillId="0" borderId="0" xfId="25" applyNumberFormat="1" applyFont="1" applyFill="1">
      <alignment/>
      <protection/>
    </xf>
    <xf numFmtId="3" fontId="16" fillId="0" borderId="0" xfId="25" applyNumberFormat="1" applyFont="1" applyFill="1" applyBorder="1" applyAlignment="1">
      <alignment horizontal="right" vertical="top"/>
      <protection/>
    </xf>
    <xf numFmtId="0" fontId="9" fillId="0" borderId="0" xfId="25" applyFont="1" applyFill="1" applyAlignment="1">
      <alignment horizontal="right"/>
      <protection/>
    </xf>
    <xf numFmtId="0" fontId="17" fillId="0" borderId="0" xfId="25" applyFont="1" applyFill="1" applyBorder="1" applyAlignment="1">
      <alignment horizontal="left" vertical="top" wrapText="1"/>
      <protection/>
    </xf>
    <xf numFmtId="0" fontId="9" fillId="0" borderId="0" xfId="25" applyFont="1" applyFill="1" applyBorder="1">
      <alignment/>
      <protection/>
    </xf>
    <xf numFmtId="0" fontId="21" fillId="0" borderId="0" xfId="25" applyFont="1" applyFill="1">
      <alignment/>
      <protection/>
    </xf>
    <xf numFmtId="0" fontId="6" fillId="0" borderId="0" xfId="25" applyFont="1" applyFill="1" applyBorder="1">
      <alignment/>
      <protection/>
    </xf>
    <xf numFmtId="0" fontId="9" fillId="0" borderId="0" xfId="25" applyFont="1" applyFill="1" applyBorder="1">
      <alignment/>
      <protection/>
    </xf>
    <xf numFmtId="0" fontId="9" fillId="0" borderId="0" xfId="25" applyFont="1" applyFill="1" applyAlignment="1">
      <alignment wrapText="1"/>
      <protection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justify"/>
    </xf>
    <xf numFmtId="0" fontId="9" fillId="0" borderId="0" xfId="27" applyFont="1" applyFill="1">
      <alignment/>
      <protection/>
    </xf>
    <xf numFmtId="0" fontId="9" fillId="0" borderId="0" xfId="27" applyFont="1">
      <alignment/>
      <protection/>
    </xf>
    <xf numFmtId="0" fontId="10" fillId="0" borderId="0" xfId="27" applyFont="1" applyFill="1" applyAlignment="1">
      <alignment horizontal="left"/>
      <protection/>
    </xf>
    <xf numFmtId="0" fontId="10" fillId="0" borderId="0" xfId="27" applyFont="1" applyFill="1" applyAlignment="1">
      <alignment horizontal="centerContinuous"/>
      <protection/>
    </xf>
    <xf numFmtId="0" fontId="9" fillId="0" borderId="0" xfId="27" applyFont="1" applyFill="1" applyAlignment="1">
      <alignment horizontal="left"/>
      <protection/>
    </xf>
    <xf numFmtId="0" fontId="9" fillId="0" borderId="0" xfId="27" applyFont="1" applyFill="1" applyAlignment="1">
      <alignment horizontal="centerContinuous"/>
      <protection/>
    </xf>
    <xf numFmtId="0" fontId="10" fillId="0" borderId="0" xfId="27" applyFont="1" applyFill="1">
      <alignment/>
      <protection/>
    </xf>
    <xf numFmtId="0" fontId="9" fillId="0" borderId="4" xfId="27" applyFont="1" applyFill="1" applyBorder="1" applyAlignment="1">
      <alignment horizontal="center" vertical="center"/>
      <protection/>
    </xf>
    <xf numFmtId="0" fontId="9" fillId="0" borderId="5" xfId="27" applyFont="1" applyFill="1" applyBorder="1">
      <alignment/>
      <protection/>
    </xf>
    <xf numFmtId="0" fontId="10" fillId="0" borderId="43" xfId="27" applyFont="1" applyFill="1" applyBorder="1" applyAlignment="1">
      <alignment horizontal="center"/>
      <protection/>
    </xf>
    <xf numFmtId="0" fontId="10" fillId="0" borderId="46" xfId="27" applyFont="1" applyFill="1" applyBorder="1" applyAlignment="1">
      <alignment horizontal="center" vertical="center"/>
      <protection/>
    </xf>
    <xf numFmtId="0" fontId="10" fillId="0" borderId="47" xfId="27" applyFont="1" applyFill="1" applyBorder="1" applyAlignment="1">
      <alignment horizontal="center"/>
      <protection/>
    </xf>
    <xf numFmtId="0" fontId="10" fillId="0" borderId="44" xfId="27" applyFont="1" applyFill="1" applyBorder="1" applyAlignment="1">
      <alignment horizontal="center"/>
      <protection/>
    </xf>
    <xf numFmtId="0" fontId="9" fillId="0" borderId="48" xfId="27" applyFont="1" applyFill="1" applyBorder="1" applyAlignment="1">
      <alignment horizontal="center" vertical="center"/>
      <protection/>
    </xf>
    <xf numFmtId="0" fontId="9" fillId="0" borderId="49" xfId="27" applyFont="1" applyFill="1" applyBorder="1">
      <alignment/>
      <protection/>
    </xf>
    <xf numFmtId="0" fontId="10" fillId="0" borderId="45" xfId="27" applyFont="1" applyFill="1" applyBorder="1" applyAlignment="1">
      <alignment horizontal="center"/>
      <protection/>
    </xf>
    <xf numFmtId="0" fontId="9" fillId="0" borderId="2" xfId="27" applyFont="1" applyFill="1" applyBorder="1" applyAlignment="1">
      <alignment horizontal="center" vertical="center"/>
      <protection/>
    </xf>
    <xf numFmtId="0" fontId="10" fillId="0" borderId="49" xfId="27" applyFont="1" applyFill="1" applyBorder="1" applyAlignment="1">
      <alignment horizontal="center"/>
      <protection/>
    </xf>
    <xf numFmtId="0" fontId="10" fillId="0" borderId="24" xfId="27" applyFont="1" applyFill="1" applyBorder="1" applyAlignment="1">
      <alignment horizontal="center"/>
      <protection/>
    </xf>
    <xf numFmtId="0" fontId="10" fillId="0" borderId="6" xfId="27" applyFont="1" applyFill="1" applyBorder="1" applyAlignment="1">
      <alignment horizontal="center" vertical="center"/>
      <protection/>
    </xf>
    <xf numFmtId="0" fontId="11" fillId="0" borderId="16" xfId="27" applyFont="1" applyFill="1" applyBorder="1">
      <alignment/>
      <protection/>
    </xf>
    <xf numFmtId="3" fontId="9" fillId="0" borderId="34" xfId="27" applyNumberFormat="1" applyFont="1" applyFill="1" applyBorder="1">
      <alignment/>
      <protection/>
    </xf>
    <xf numFmtId="0" fontId="9" fillId="0" borderId="8" xfId="27" applyFont="1" applyFill="1" applyBorder="1" applyAlignment="1">
      <alignment horizontal="center" vertical="center"/>
      <protection/>
    </xf>
    <xf numFmtId="0" fontId="9" fillId="0" borderId="14" xfId="27" applyFont="1" applyFill="1" applyBorder="1">
      <alignment/>
      <protection/>
    </xf>
    <xf numFmtId="3" fontId="9" fillId="0" borderId="10" xfId="27" applyNumberFormat="1" applyFont="1" applyFill="1" applyBorder="1">
      <alignment/>
      <protection/>
    </xf>
    <xf numFmtId="0" fontId="9" fillId="0" borderId="14" xfId="27" applyFont="1" applyFill="1" applyBorder="1" applyAlignment="1">
      <alignment vertical="center" wrapText="1"/>
      <protection/>
    </xf>
    <xf numFmtId="0" fontId="11" fillId="0" borderId="14" xfId="27" applyFont="1" applyFill="1" applyBorder="1" applyAlignment="1">
      <alignment vertical="center" wrapText="1"/>
      <protection/>
    </xf>
    <xf numFmtId="0" fontId="10" fillId="0" borderId="8" xfId="27" applyFont="1" applyFill="1" applyBorder="1" applyAlignment="1">
      <alignment horizontal="center" vertical="center"/>
      <protection/>
    </xf>
    <xf numFmtId="0" fontId="9" fillId="0" borderId="17" xfId="27" applyFont="1" applyFill="1" applyBorder="1" applyAlignment="1">
      <alignment vertical="center" wrapText="1"/>
      <protection/>
    </xf>
    <xf numFmtId="3" fontId="9" fillId="0" borderId="44" xfId="27" applyNumberFormat="1" applyFont="1" applyFill="1" applyBorder="1">
      <alignment/>
      <protection/>
    </xf>
    <xf numFmtId="0" fontId="9" fillId="0" borderId="46" xfId="27" applyFont="1" applyFill="1" applyBorder="1" applyAlignment="1">
      <alignment horizontal="center" vertical="center"/>
      <protection/>
    </xf>
    <xf numFmtId="3" fontId="9" fillId="0" borderId="13" xfId="27" applyNumberFormat="1" applyFont="1" applyFill="1" applyBorder="1">
      <alignment/>
      <protection/>
    </xf>
    <xf numFmtId="0" fontId="9" fillId="0" borderId="47" xfId="27" applyFont="1" applyFill="1" applyBorder="1" applyAlignment="1">
      <alignment vertical="center" wrapText="1"/>
      <protection/>
    </xf>
    <xf numFmtId="0" fontId="9" fillId="0" borderId="15" xfId="27" applyFont="1" applyFill="1" applyBorder="1" applyAlignment="1">
      <alignment horizontal="center" vertical="center"/>
      <protection/>
    </xf>
    <xf numFmtId="0" fontId="9" fillId="0" borderId="16" xfId="27" applyFont="1" applyFill="1" applyBorder="1" applyAlignment="1">
      <alignment vertical="center" wrapText="1"/>
      <protection/>
    </xf>
    <xf numFmtId="0" fontId="9" fillId="0" borderId="18" xfId="27" applyFont="1" applyFill="1" applyBorder="1" applyAlignment="1">
      <alignment horizontal="center" vertical="center"/>
      <protection/>
    </xf>
    <xf numFmtId="0" fontId="9" fillId="0" borderId="19" xfId="27" applyFont="1" applyFill="1" applyBorder="1" applyAlignment="1">
      <alignment vertical="center" wrapText="1"/>
      <protection/>
    </xf>
    <xf numFmtId="3" fontId="9" fillId="0" borderId="45" xfId="27" applyNumberFormat="1" applyFont="1" applyFill="1" applyBorder="1">
      <alignment/>
      <protection/>
    </xf>
    <xf numFmtId="0" fontId="10" fillId="0" borderId="0" xfId="27" applyFont="1">
      <alignment/>
      <protection/>
    </xf>
    <xf numFmtId="0" fontId="15" fillId="0" borderId="0" xfId="27" applyFont="1" applyAlignment="1">
      <alignment horizontal="left"/>
      <protection/>
    </xf>
    <xf numFmtId="0" fontId="10" fillId="0" borderId="0" xfId="27" applyFont="1" applyAlignment="1">
      <alignment horizontal="left"/>
      <protection/>
    </xf>
    <xf numFmtId="0" fontId="14" fillId="0" borderId="7" xfId="26" applyFont="1" applyBorder="1" applyAlignment="1">
      <alignment horizontal="left" wrapText="1"/>
      <protection/>
    </xf>
    <xf numFmtId="0" fontId="10" fillId="0" borderId="0" xfId="27" applyFont="1" applyFill="1" applyAlignment="1">
      <alignment horizontal="center"/>
      <protection/>
    </xf>
    <xf numFmtId="0" fontId="10" fillId="0" borderId="0" xfId="25" applyFont="1" applyBorder="1" applyAlignment="1">
      <alignment horizontal="center"/>
      <protection/>
    </xf>
    <xf numFmtId="0" fontId="9" fillId="0" borderId="0" xfId="25" applyFont="1" applyFill="1" applyAlignment="1">
      <alignment wrapText="1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0" fillId="0" borderId="0" xfId="25" applyFont="1" applyFill="1" applyBorder="1" applyAlignment="1">
      <alignment horizontal="center"/>
      <protection/>
    </xf>
    <xf numFmtId="0" fontId="8" fillId="0" borderId="0" xfId="25" applyFont="1" applyAlignment="1">
      <alignment horizontal="justify" vertical="center" wrapText="1"/>
      <protection/>
    </xf>
    <xf numFmtId="0" fontId="15" fillId="0" borderId="0" xfId="25" applyFont="1" applyAlignment="1">
      <alignment horizontal="center"/>
      <protection/>
    </xf>
  </cellXfs>
  <cellStyles count="22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Normal_Worksheet in TB LS Blank Leadsheet Excel Template - Used by Trial Balance to Create Leadsheets" xfId="21"/>
    <cellStyle name="Hyperlink" xfId="22"/>
    <cellStyle name="Currency" xfId="23"/>
    <cellStyle name="Currency [0]" xfId="24"/>
    <cellStyle name="Обычный_2003год" xfId="25"/>
    <cellStyle name="Обычный_3кв_2004год" xfId="26"/>
    <cellStyle name="Обычный_публикуемая_2003год" xfId="27"/>
    <cellStyle name="Followed Hyperlink" xfId="28"/>
    <cellStyle name="Percent" xfId="29"/>
    <cellStyle name="Тысячи [0]_0298" xfId="30"/>
    <cellStyle name="Тысячи_0298" xfId="31"/>
    <cellStyle name="ФИНАНСОВЫЙ" xfId="32"/>
    <cellStyle name="Comma" xfId="33"/>
    <cellStyle name="Comma [0]" xfId="34"/>
    <cellStyle name="Џђћ–…ќ’ќ›‰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101%20CASH%20Combined%20Lead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301%20SECURITIES%20Combined%20Lead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401%20LOANS%20TO%20CUSTOMERS%20Combined%20Leadsh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701%20OTHER%20ASSETS%20LIABILITIES%20Combined%20L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9469</v>
          </cell>
          <cell r="G3">
            <v>0</v>
          </cell>
          <cell r="H3">
            <v>9469</v>
          </cell>
          <cell r="I3">
            <v>0</v>
          </cell>
          <cell r="J3">
            <v>9469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987</v>
          </cell>
          <cell r="G9">
            <v>-197</v>
          </cell>
          <cell r="H9">
            <v>790</v>
          </cell>
          <cell r="I9">
            <v>0</v>
          </cell>
          <cell r="J9">
            <v>790</v>
          </cell>
          <cell r="K9">
            <v>0</v>
          </cell>
        </row>
        <row r="10">
          <cell r="F10">
            <v>144837</v>
          </cell>
          <cell r="G10">
            <v>0</v>
          </cell>
          <cell r="H10">
            <v>144837</v>
          </cell>
          <cell r="I10">
            <v>0</v>
          </cell>
          <cell r="J10">
            <v>144837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155293</v>
          </cell>
          <cell r="G12">
            <v>-197</v>
          </cell>
          <cell r="H12">
            <v>155096</v>
          </cell>
          <cell r="I12">
            <v>0</v>
          </cell>
          <cell r="J12">
            <v>155096</v>
          </cell>
          <cell r="K12">
            <v>0</v>
          </cell>
        </row>
        <row r="14">
          <cell r="F14">
            <v>125680</v>
          </cell>
          <cell r="G14">
            <v>0</v>
          </cell>
          <cell r="H14">
            <v>125680</v>
          </cell>
          <cell r="I14">
            <v>0</v>
          </cell>
          <cell r="J14">
            <v>125680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147843</v>
          </cell>
          <cell r="G17">
            <v>0</v>
          </cell>
          <cell r="H17">
            <v>147843</v>
          </cell>
          <cell r="I17">
            <v>0</v>
          </cell>
          <cell r="J17">
            <v>147843</v>
          </cell>
          <cell r="K17">
            <v>0</v>
          </cell>
        </row>
        <row r="18">
          <cell r="F18">
            <v>221902</v>
          </cell>
          <cell r="G18">
            <v>0</v>
          </cell>
          <cell r="H18">
            <v>221902</v>
          </cell>
          <cell r="I18">
            <v>0</v>
          </cell>
          <cell r="J18">
            <v>221902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495425</v>
          </cell>
          <cell r="G23">
            <v>0</v>
          </cell>
          <cell r="H23">
            <v>495425</v>
          </cell>
          <cell r="I23">
            <v>0</v>
          </cell>
          <cell r="J23">
            <v>495425</v>
          </cell>
          <cell r="K23">
            <v>0</v>
          </cell>
        </row>
        <row r="24">
          <cell r="F24">
            <v>650718</v>
          </cell>
          <cell r="G24">
            <v>-197</v>
          </cell>
          <cell r="H24">
            <v>650521</v>
          </cell>
          <cell r="I24">
            <v>0</v>
          </cell>
          <cell r="J24">
            <v>650521</v>
          </cell>
          <cell r="K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I1" t="str">
            <v>RJE</v>
          </cell>
          <cell r="J1" t="str">
            <v>Final</v>
          </cell>
        </row>
        <row r="3">
          <cell r="I3">
            <v>0</v>
          </cell>
          <cell r="J3">
            <v>377402</v>
          </cell>
        </row>
        <row r="4">
          <cell r="I4">
            <v>0</v>
          </cell>
          <cell r="J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0</v>
          </cell>
          <cell r="J8">
            <v>0</v>
          </cell>
        </row>
        <row r="9">
          <cell r="I9">
            <v>0</v>
          </cell>
          <cell r="J9">
            <v>35968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1919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415289</v>
          </cell>
        </row>
        <row r="27">
          <cell r="I27">
            <v>0</v>
          </cell>
          <cell r="J27">
            <v>0</v>
          </cell>
        </row>
        <row r="28">
          <cell r="I28">
            <v>0</v>
          </cell>
          <cell r="J28">
            <v>199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38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556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793</v>
          </cell>
        </row>
        <row r="42">
          <cell r="I42">
            <v>0</v>
          </cell>
          <cell r="J42">
            <v>0</v>
          </cell>
        </row>
        <row r="43">
          <cell r="I43">
            <v>0</v>
          </cell>
          <cell r="J43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1">
          <cell r="I51">
            <v>0</v>
          </cell>
          <cell r="J51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57">
          <cell r="I57">
            <v>0</v>
          </cell>
          <cell r="J5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-330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-330</v>
          </cell>
        </row>
        <row r="65">
          <cell r="I65">
            <v>0</v>
          </cell>
          <cell r="J65">
            <v>415752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-77822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-77822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-41359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-41359</v>
          </cell>
        </row>
        <row r="281">
          <cell r="G281">
            <v>-119181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F1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234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1477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3905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593</v>
          </cell>
        </row>
        <row r="45">
          <cell r="F45">
            <v>1580</v>
          </cell>
        </row>
        <row r="46">
          <cell r="F46">
            <v>0</v>
          </cell>
        </row>
        <row r="47">
          <cell r="F47">
            <v>3024</v>
          </cell>
        </row>
        <row r="48">
          <cell r="F48">
            <v>3788</v>
          </cell>
        </row>
        <row r="49">
          <cell r="F49">
            <v>1783</v>
          </cell>
        </row>
        <row r="50">
          <cell r="F50">
            <v>2</v>
          </cell>
        </row>
        <row r="51">
          <cell r="F51">
            <v>80</v>
          </cell>
        </row>
        <row r="52">
          <cell r="F52">
            <v>0</v>
          </cell>
        </row>
        <row r="53">
          <cell r="F53">
            <v>27</v>
          </cell>
        </row>
        <row r="54">
          <cell r="F54">
            <v>76</v>
          </cell>
        </row>
        <row r="55">
          <cell r="F55">
            <v>1741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5</v>
          </cell>
        </row>
        <row r="62">
          <cell r="F62">
            <v>-3</v>
          </cell>
        </row>
        <row r="63">
          <cell r="F63">
            <v>0</v>
          </cell>
        </row>
        <row r="64">
          <cell r="F64">
            <v>325</v>
          </cell>
        </row>
        <row r="65">
          <cell r="F65">
            <v>82</v>
          </cell>
        </row>
        <row r="66">
          <cell r="F66">
            <v>91</v>
          </cell>
        </row>
        <row r="67">
          <cell r="F67">
            <v>949</v>
          </cell>
        </row>
        <row r="68">
          <cell r="F68">
            <v>0</v>
          </cell>
        </row>
        <row r="69">
          <cell r="F69">
            <v>2989</v>
          </cell>
        </row>
        <row r="70">
          <cell r="F70">
            <v>0</v>
          </cell>
        </row>
        <row r="71">
          <cell r="F71">
            <v>-2989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730</v>
          </cell>
        </row>
        <row r="76">
          <cell r="F76">
            <v>0</v>
          </cell>
        </row>
        <row r="77">
          <cell r="F77">
            <v>7757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28246</v>
          </cell>
        </row>
        <row r="85">
          <cell r="F85">
            <v>-14124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40731</v>
          </cell>
        </row>
        <row r="91">
          <cell r="F91">
            <v>26607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-513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-3822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-691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-515</v>
          </cell>
        </row>
        <row r="113">
          <cell r="F113">
            <v>-1802</v>
          </cell>
        </row>
        <row r="114">
          <cell r="F114">
            <v>-3331</v>
          </cell>
        </row>
        <row r="115">
          <cell r="F115">
            <v>-3988</v>
          </cell>
        </row>
        <row r="116">
          <cell r="F116">
            <v>-87</v>
          </cell>
        </row>
        <row r="117">
          <cell r="F117">
            <v>-3761</v>
          </cell>
        </row>
        <row r="118">
          <cell r="F118">
            <v>-487</v>
          </cell>
        </row>
        <row r="119">
          <cell r="F119">
            <v>-2179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-20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-18</v>
          </cell>
        </row>
        <row r="133">
          <cell r="F133">
            <v>-2225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-23439</v>
          </cell>
        </row>
        <row r="142">
          <cell r="F142">
            <v>31414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workbookViewId="0" topLeftCell="A1">
      <selection activeCell="A4" sqref="A4"/>
    </sheetView>
  </sheetViews>
  <sheetFormatPr defaultColWidth="9.140625" defaultRowHeight="12.75"/>
  <cols>
    <col min="1" max="1" width="9.421875" style="1" customWidth="1"/>
    <col min="2" max="2" width="56.28125" style="1" customWidth="1"/>
    <col min="3" max="3" width="14.421875" style="171" customWidth="1"/>
    <col min="4" max="4" width="12.00390625" style="1" customWidth="1"/>
    <col min="5" max="5" width="12.28125" style="1" customWidth="1"/>
    <col min="6" max="6" width="9.140625" style="1" customWidth="1"/>
    <col min="7" max="7" width="10.421875" style="1" customWidth="1"/>
    <col min="8" max="8" width="12.7109375" style="1" customWidth="1"/>
    <col min="9" max="16384" width="9.140625" style="1" customWidth="1"/>
  </cols>
  <sheetData>
    <row r="1" spans="1:4" ht="12.75" customHeight="1">
      <c r="A1" s="2" t="s">
        <v>1</v>
      </c>
      <c r="B1" s="3"/>
      <c r="C1" s="172"/>
      <c r="D1" s="2"/>
    </row>
    <row r="2" spans="2:4" ht="12.75" customHeight="1">
      <c r="B2" s="3"/>
      <c r="C2" s="173"/>
      <c r="D2" s="3"/>
    </row>
    <row r="3" spans="1:4" ht="12.75" customHeight="1">
      <c r="A3" s="2" t="s">
        <v>142</v>
      </c>
      <c r="B3" s="3"/>
      <c r="C3" s="172"/>
      <c r="D3" s="2"/>
    </row>
    <row r="4" spans="1:4" ht="11.25">
      <c r="A4" s="4"/>
      <c r="B4" s="3"/>
      <c r="C4" s="174"/>
      <c r="D4" s="5"/>
    </row>
    <row r="5" spans="2:4" ht="11.25">
      <c r="B5" s="3" t="s">
        <v>2</v>
      </c>
      <c r="C5" s="173"/>
      <c r="D5" s="3"/>
    </row>
    <row r="6" spans="2:4" ht="11.25">
      <c r="B6" s="3" t="s">
        <v>3</v>
      </c>
      <c r="C6" s="174"/>
      <c r="D6" s="5"/>
    </row>
    <row r="7" spans="1:4" ht="11.25">
      <c r="A7" s="2" t="s">
        <v>4</v>
      </c>
      <c r="B7" s="6"/>
      <c r="C7" s="174"/>
      <c r="D7" s="5"/>
    </row>
    <row r="8" spans="2:4" ht="11.25">
      <c r="B8" s="3" t="s">
        <v>5</v>
      </c>
      <c r="C8" s="174"/>
      <c r="D8" s="5"/>
    </row>
    <row r="9" spans="1:4" ht="11.25">
      <c r="A9" s="6"/>
      <c r="B9" s="7" t="s">
        <v>6</v>
      </c>
      <c r="C9" s="173"/>
      <c r="D9" s="5"/>
    </row>
    <row r="10" spans="1:4" ht="11.25">
      <c r="A10" s="7"/>
      <c r="B10" s="3"/>
      <c r="C10" s="175"/>
      <c r="D10" s="7"/>
    </row>
    <row r="11" spans="1:4" ht="11.25">
      <c r="A11" s="7" t="s">
        <v>7</v>
      </c>
      <c r="B11" s="3"/>
      <c r="C11" s="175"/>
      <c r="D11" s="7"/>
    </row>
    <row r="12" spans="1:4" ht="11.25">
      <c r="A12" s="7" t="s">
        <v>8</v>
      </c>
      <c r="B12" s="3"/>
      <c r="C12" s="175"/>
      <c r="D12" s="7"/>
    </row>
    <row r="13" ht="11.25">
      <c r="B13" s="6"/>
    </row>
    <row r="14" spans="2:3" ht="12" thickBot="1">
      <c r="B14" s="6"/>
      <c r="C14" s="176" t="s">
        <v>9</v>
      </c>
    </row>
    <row r="15" spans="1:3" ht="34.5" thickBot="1">
      <c r="A15" s="8" t="s">
        <v>10</v>
      </c>
      <c r="B15" s="9" t="s">
        <v>11</v>
      </c>
      <c r="C15" s="178" t="s">
        <v>12</v>
      </c>
    </row>
    <row r="16" spans="1:3" ht="12" thickBot="1">
      <c r="A16" s="10">
        <v>1</v>
      </c>
      <c r="B16" s="11">
        <v>2</v>
      </c>
      <c r="C16" s="179">
        <v>3</v>
      </c>
    </row>
    <row r="17" spans="1:3" ht="11.25">
      <c r="A17" s="12" t="s">
        <v>13</v>
      </c>
      <c r="B17" s="13" t="s">
        <v>145</v>
      </c>
      <c r="C17" s="180"/>
    </row>
    <row r="18" spans="1:3" ht="11.25">
      <c r="A18" s="14" t="s">
        <v>14</v>
      </c>
      <c r="B18" s="15" t="s">
        <v>15</v>
      </c>
      <c r="C18" s="159">
        <v>2064976</v>
      </c>
    </row>
    <row r="19" spans="1:3" ht="11.25">
      <c r="A19" s="14" t="s">
        <v>183</v>
      </c>
      <c r="B19" s="15" t="s">
        <v>16</v>
      </c>
      <c r="C19" s="159">
        <v>302916</v>
      </c>
    </row>
    <row r="20" spans="1:3" ht="11.25">
      <c r="A20" s="14" t="s">
        <v>184</v>
      </c>
      <c r="B20" s="15" t="s">
        <v>17</v>
      </c>
      <c r="C20" s="159">
        <v>123935</v>
      </c>
    </row>
    <row r="21" spans="1:3" ht="11.25">
      <c r="A21" s="17" t="s">
        <v>192</v>
      </c>
      <c r="B21" s="15" t="s">
        <v>18</v>
      </c>
      <c r="C21" s="159">
        <v>123935</v>
      </c>
    </row>
    <row r="22" spans="1:3" ht="11.25">
      <c r="A22" s="14" t="s">
        <v>193</v>
      </c>
      <c r="B22" s="15" t="s">
        <v>19</v>
      </c>
      <c r="C22" s="159">
        <v>0</v>
      </c>
    </row>
    <row r="23" spans="1:3" ht="11.25">
      <c r="A23" s="18" t="s">
        <v>146</v>
      </c>
      <c r="B23" s="19" t="s">
        <v>20</v>
      </c>
      <c r="C23" s="159">
        <v>534304</v>
      </c>
    </row>
    <row r="24" spans="1:3" ht="11.25">
      <c r="A24" s="14" t="s">
        <v>194</v>
      </c>
      <c r="B24" s="15" t="s">
        <v>21</v>
      </c>
      <c r="C24" s="159">
        <v>534304</v>
      </c>
    </row>
    <row r="25" spans="1:3" ht="11.25">
      <c r="A25" s="14" t="s">
        <v>147</v>
      </c>
      <c r="B25" s="15" t="s">
        <v>22</v>
      </c>
      <c r="C25" s="159">
        <v>0</v>
      </c>
    </row>
    <row r="26" spans="1:3" ht="11.25">
      <c r="A26" s="14" t="s">
        <v>185</v>
      </c>
      <c r="B26" s="15" t="s">
        <v>23</v>
      </c>
      <c r="C26" s="159">
        <v>17624053</v>
      </c>
    </row>
    <row r="27" spans="1:3" ht="11.25">
      <c r="A27" s="14" t="s">
        <v>24</v>
      </c>
      <c r="B27" s="15" t="s">
        <v>25</v>
      </c>
      <c r="C27" s="159">
        <v>978615</v>
      </c>
    </row>
    <row r="28" spans="1:3" ht="11.25">
      <c r="A28" s="14" t="s">
        <v>186</v>
      </c>
      <c r="B28" s="15" t="s">
        <v>26</v>
      </c>
      <c r="C28" s="159">
        <v>16645438</v>
      </c>
    </row>
    <row r="29" spans="1:3" ht="11.25">
      <c r="A29" s="14" t="s">
        <v>187</v>
      </c>
      <c r="B29" s="15" t="s">
        <v>148</v>
      </c>
      <c r="C29" s="159">
        <v>3372</v>
      </c>
    </row>
    <row r="30" spans="1:3" ht="22.5">
      <c r="A30" s="18" t="s">
        <v>188</v>
      </c>
      <c r="B30" s="19" t="s">
        <v>27</v>
      </c>
      <c r="C30" s="159">
        <v>0</v>
      </c>
    </row>
    <row r="31" spans="1:3" ht="11.25">
      <c r="A31" s="14" t="s">
        <v>195</v>
      </c>
      <c r="B31" s="15" t="s">
        <v>190</v>
      </c>
      <c r="C31" s="159">
        <v>0</v>
      </c>
    </row>
    <row r="32" spans="1:3" ht="11.25">
      <c r="A32" s="14" t="s">
        <v>196</v>
      </c>
      <c r="B32" s="15" t="s">
        <v>19</v>
      </c>
      <c r="C32" s="159">
        <v>0</v>
      </c>
    </row>
    <row r="33" spans="1:3" ht="11.25">
      <c r="A33" s="18" t="s">
        <v>28</v>
      </c>
      <c r="B33" s="19" t="s">
        <v>29</v>
      </c>
      <c r="C33" s="159">
        <v>193046</v>
      </c>
    </row>
    <row r="34" spans="1:3" ht="24" customHeight="1">
      <c r="A34" s="18" t="s">
        <v>30</v>
      </c>
      <c r="B34" s="20" t="s">
        <v>31</v>
      </c>
      <c r="C34" s="159">
        <v>192304.8</v>
      </c>
    </row>
    <row r="35" spans="1:3" ht="14.25" customHeight="1">
      <c r="A35" s="18" t="s">
        <v>149</v>
      </c>
      <c r="B35" s="19" t="s">
        <v>32</v>
      </c>
      <c r="C35" s="159">
        <v>192429.8</v>
      </c>
    </row>
    <row r="36" spans="1:3" ht="14.25" customHeight="1">
      <c r="A36" s="18" t="s">
        <v>150</v>
      </c>
      <c r="B36" s="19" t="s">
        <v>34</v>
      </c>
      <c r="C36" s="159">
        <v>125</v>
      </c>
    </row>
    <row r="37" spans="1:3" ht="22.5">
      <c r="A37" s="14" t="s">
        <v>35</v>
      </c>
      <c r="B37" s="19" t="s">
        <v>36</v>
      </c>
      <c r="C37" s="159">
        <v>29117</v>
      </c>
    </row>
    <row r="38" spans="1:3" ht="11.25">
      <c r="A38" s="14" t="s">
        <v>37</v>
      </c>
      <c r="B38" s="21" t="s">
        <v>38</v>
      </c>
      <c r="C38" s="159">
        <v>1989894</v>
      </c>
    </row>
    <row r="39" spans="1:3" ht="11.25">
      <c r="A39" s="14" t="s">
        <v>197</v>
      </c>
      <c r="B39" s="21" t="s">
        <v>191</v>
      </c>
      <c r="C39" s="159">
        <v>1990140</v>
      </c>
    </row>
    <row r="40" spans="1:3" ht="11.25">
      <c r="A40" s="14" t="s">
        <v>198</v>
      </c>
      <c r="B40" s="21" t="s">
        <v>19</v>
      </c>
      <c r="C40" s="159">
        <v>246</v>
      </c>
    </row>
    <row r="41" spans="1:3" ht="11.25">
      <c r="A41" s="22" t="s">
        <v>39</v>
      </c>
      <c r="B41" s="23" t="s">
        <v>40</v>
      </c>
      <c r="C41" s="162">
        <v>22079302.8</v>
      </c>
    </row>
    <row r="42" spans="1:3" ht="11.25">
      <c r="A42" s="14"/>
      <c r="B42" s="24"/>
      <c r="C42" s="159"/>
    </row>
    <row r="43" spans="1:3" ht="11.25">
      <c r="A43" s="22" t="s">
        <v>41</v>
      </c>
      <c r="B43" s="25" t="s">
        <v>151</v>
      </c>
      <c r="C43" s="159"/>
    </row>
    <row r="44" spans="1:3" ht="22.5">
      <c r="A44" s="14" t="s">
        <v>42</v>
      </c>
      <c r="B44" s="26" t="s">
        <v>43</v>
      </c>
      <c r="C44" s="159">
        <v>0</v>
      </c>
    </row>
    <row r="45" spans="1:3" ht="11.25">
      <c r="A45" s="14" t="s">
        <v>44</v>
      </c>
      <c r="B45" s="15" t="s">
        <v>45</v>
      </c>
      <c r="C45" s="159">
        <v>1139958</v>
      </c>
    </row>
    <row r="46" spans="1:3" ht="11.25">
      <c r="A46" s="14" t="s">
        <v>46</v>
      </c>
      <c r="B46" s="21" t="s">
        <v>152</v>
      </c>
      <c r="C46" s="159">
        <v>12684569</v>
      </c>
    </row>
    <row r="47" spans="1:3" ht="11.25">
      <c r="A47" s="14" t="s">
        <v>153</v>
      </c>
      <c r="B47" s="15" t="s">
        <v>47</v>
      </c>
      <c r="C47" s="159">
        <v>2041922</v>
      </c>
    </row>
    <row r="48" spans="1:3" ht="11.25">
      <c r="A48" s="14" t="s">
        <v>48</v>
      </c>
      <c r="B48" s="19" t="s">
        <v>49</v>
      </c>
      <c r="C48" s="159">
        <v>218</v>
      </c>
    </row>
    <row r="49" spans="1:3" ht="11.25">
      <c r="A49" s="14" t="s">
        <v>50</v>
      </c>
      <c r="B49" s="15" t="s">
        <v>154</v>
      </c>
      <c r="C49" s="159">
        <v>3084530</v>
      </c>
    </row>
    <row r="50" spans="1:3" ht="11.25">
      <c r="A50" s="14" t="s">
        <v>51</v>
      </c>
      <c r="B50" s="15" t="s">
        <v>155</v>
      </c>
      <c r="C50" s="159">
        <v>2253379</v>
      </c>
    </row>
    <row r="51" spans="1:3" ht="33.75">
      <c r="A51" s="18" t="s">
        <v>199</v>
      </c>
      <c r="B51" s="19" t="s">
        <v>52</v>
      </c>
      <c r="C51" s="159">
        <v>18661</v>
      </c>
    </row>
    <row r="52" spans="1:3" ht="11.25">
      <c r="A52" s="27" t="s">
        <v>156</v>
      </c>
      <c r="B52" s="28" t="s">
        <v>53</v>
      </c>
      <c r="C52" s="163">
        <v>19181315</v>
      </c>
    </row>
    <row r="53" spans="1:3" ht="11.25">
      <c r="A53" s="22" t="s">
        <v>54</v>
      </c>
      <c r="B53" s="23" t="s">
        <v>55</v>
      </c>
      <c r="C53" s="159"/>
    </row>
    <row r="54" spans="1:3" ht="22.5">
      <c r="A54" s="14" t="s">
        <v>157</v>
      </c>
      <c r="B54" s="19" t="s">
        <v>56</v>
      </c>
      <c r="C54" s="159">
        <v>400500</v>
      </c>
    </row>
    <row r="55" spans="1:3" ht="11.25">
      <c r="A55" s="14" t="s">
        <v>158</v>
      </c>
      <c r="B55" s="15" t="s">
        <v>159</v>
      </c>
      <c r="C55" s="159">
        <v>400000</v>
      </c>
    </row>
    <row r="56" spans="1:3" ht="11.25">
      <c r="A56" s="14" t="s">
        <v>160</v>
      </c>
      <c r="B56" s="15" t="s">
        <v>57</v>
      </c>
      <c r="C56" s="159">
        <v>500</v>
      </c>
    </row>
    <row r="57" spans="1:3" ht="22.5">
      <c r="A57" s="14" t="s">
        <v>161</v>
      </c>
      <c r="B57" s="19" t="s">
        <v>58</v>
      </c>
      <c r="C57" s="159">
        <v>0</v>
      </c>
    </row>
    <row r="58" spans="1:3" ht="11.25">
      <c r="A58" s="14" t="s">
        <v>162</v>
      </c>
      <c r="B58" s="19" t="s">
        <v>59</v>
      </c>
      <c r="C58" s="159">
        <v>0</v>
      </c>
    </row>
    <row r="59" spans="1:3" ht="11.25">
      <c r="A59" s="14" t="s">
        <v>163</v>
      </c>
      <c r="B59" s="21" t="s">
        <v>164</v>
      </c>
      <c r="C59" s="159">
        <v>2380905</v>
      </c>
    </row>
    <row r="60" spans="1:3" ht="13.5" customHeight="1">
      <c r="A60" s="18" t="s">
        <v>165</v>
      </c>
      <c r="B60" s="20" t="s">
        <v>60</v>
      </c>
      <c r="C60" s="159">
        <v>105590</v>
      </c>
    </row>
    <row r="61" spans="1:3" ht="11.25">
      <c r="A61" s="14" t="s">
        <v>166</v>
      </c>
      <c r="B61" s="15" t="s">
        <v>167</v>
      </c>
      <c r="C61" s="164">
        <v>2982</v>
      </c>
    </row>
    <row r="62" spans="1:3" ht="11.25">
      <c r="A62" s="14" t="s">
        <v>168</v>
      </c>
      <c r="B62" s="15" t="s">
        <v>61</v>
      </c>
      <c r="C62" s="159">
        <v>285740</v>
      </c>
    </row>
    <row r="63" spans="1:3" ht="11.25">
      <c r="A63" s="14" t="s">
        <v>169</v>
      </c>
      <c r="B63" s="15" t="s">
        <v>62</v>
      </c>
      <c r="C63" s="159">
        <v>0</v>
      </c>
    </row>
    <row r="64" spans="1:7" ht="11.25">
      <c r="A64" s="14" t="s">
        <v>170</v>
      </c>
      <c r="B64" s="15" t="s">
        <v>64</v>
      </c>
      <c r="C64" s="159">
        <v>65238</v>
      </c>
      <c r="E64" s="30"/>
      <c r="F64" s="30"/>
      <c r="G64" s="30"/>
    </row>
    <row r="65" spans="1:7" ht="11.25">
      <c r="A65" s="14" t="s">
        <v>171</v>
      </c>
      <c r="B65" s="15" t="s">
        <v>65</v>
      </c>
      <c r="C65" s="159">
        <v>220502</v>
      </c>
      <c r="D65" s="30"/>
      <c r="E65" s="30"/>
      <c r="F65" s="30"/>
      <c r="G65" s="30"/>
    </row>
    <row r="66" spans="1:7" ht="11.25">
      <c r="A66" s="14" t="s">
        <v>172</v>
      </c>
      <c r="B66" s="15" t="s">
        <v>66</v>
      </c>
      <c r="C66" s="159">
        <v>212491</v>
      </c>
      <c r="D66" s="30"/>
      <c r="E66" s="30"/>
      <c r="F66" s="30"/>
      <c r="G66" s="30"/>
    </row>
    <row r="67" spans="1:7" ht="33.75">
      <c r="A67" s="18" t="s">
        <v>173</v>
      </c>
      <c r="B67" s="26" t="s">
        <v>67</v>
      </c>
      <c r="C67" s="159">
        <v>2897988</v>
      </c>
      <c r="D67" s="30"/>
      <c r="E67" s="30"/>
      <c r="F67" s="30"/>
      <c r="G67" s="30"/>
    </row>
    <row r="68" spans="1:7" ht="11.25">
      <c r="A68" s="14" t="s">
        <v>174</v>
      </c>
      <c r="B68" s="23" t="s">
        <v>68</v>
      </c>
      <c r="C68" s="162">
        <v>22079303</v>
      </c>
      <c r="D68" s="30"/>
      <c r="E68" s="30"/>
      <c r="F68" s="30"/>
      <c r="G68" s="30"/>
    </row>
    <row r="69" spans="1:7" ht="11.25">
      <c r="A69" s="14"/>
      <c r="B69" s="24"/>
      <c r="C69" s="159"/>
      <c r="D69" s="30"/>
      <c r="E69" s="30"/>
      <c r="F69" s="30"/>
      <c r="G69" s="30"/>
    </row>
    <row r="70" spans="1:7" ht="11.25">
      <c r="A70" s="22" t="s">
        <v>69</v>
      </c>
      <c r="B70" s="28" t="s">
        <v>70</v>
      </c>
      <c r="C70" s="159"/>
      <c r="D70" s="30"/>
      <c r="E70" s="30"/>
      <c r="F70" s="30"/>
      <c r="G70" s="30"/>
    </row>
    <row r="71" spans="1:7" ht="11.25">
      <c r="A71" s="14" t="s">
        <v>175</v>
      </c>
      <c r="B71" s="15" t="s">
        <v>189</v>
      </c>
      <c r="C71" s="159">
        <v>3575418</v>
      </c>
      <c r="D71" s="30"/>
      <c r="E71" s="30"/>
      <c r="F71" s="30"/>
      <c r="G71" s="30"/>
    </row>
    <row r="72" spans="1:7" ht="11.25">
      <c r="A72" s="27" t="s">
        <v>176</v>
      </c>
      <c r="B72" s="15" t="s">
        <v>71</v>
      </c>
      <c r="C72" s="181">
        <v>333300</v>
      </c>
      <c r="D72" s="30"/>
      <c r="E72" s="30"/>
      <c r="F72" s="30"/>
      <c r="G72" s="30"/>
    </row>
    <row r="73" spans="1:7" ht="11.25">
      <c r="A73" s="31"/>
      <c r="B73" s="32"/>
      <c r="C73" s="182"/>
      <c r="D73" s="30"/>
      <c r="E73" s="30"/>
      <c r="F73" s="30"/>
      <c r="G73" s="30"/>
    </row>
    <row r="74" spans="1:7" ht="11.25" hidden="1">
      <c r="A74" s="22" t="s">
        <v>72</v>
      </c>
      <c r="B74" s="33" t="s">
        <v>73</v>
      </c>
      <c r="C74" s="183"/>
      <c r="D74" s="30"/>
      <c r="E74" s="30"/>
      <c r="F74" s="30"/>
      <c r="G74" s="30"/>
    </row>
    <row r="75" spans="1:7" ht="11.25" hidden="1">
      <c r="A75" s="34"/>
      <c r="B75" s="35" t="s">
        <v>74</v>
      </c>
      <c r="C75" s="184"/>
      <c r="D75" s="30"/>
      <c r="E75" s="30"/>
      <c r="F75" s="30"/>
      <c r="G75" s="30"/>
    </row>
    <row r="76" spans="1:7" ht="11.25" hidden="1">
      <c r="A76" s="36" t="s">
        <v>14</v>
      </c>
      <c r="B76" s="37" t="s">
        <v>75</v>
      </c>
      <c r="C76" s="185">
        <v>0</v>
      </c>
      <c r="D76" s="30"/>
      <c r="E76" s="30"/>
      <c r="F76" s="30"/>
      <c r="G76" s="30"/>
    </row>
    <row r="77" spans="1:7" ht="11.25" hidden="1">
      <c r="A77" s="14" t="s">
        <v>183</v>
      </c>
      <c r="B77" s="38" t="s">
        <v>76</v>
      </c>
      <c r="C77" s="186">
        <v>0</v>
      </c>
      <c r="D77" s="30"/>
      <c r="E77" s="30"/>
      <c r="F77" s="30"/>
      <c r="G77" s="30"/>
    </row>
    <row r="78" spans="1:7" ht="11.25" hidden="1">
      <c r="A78" s="14" t="s">
        <v>184</v>
      </c>
      <c r="B78" s="38" t="s">
        <v>77</v>
      </c>
      <c r="C78" s="185">
        <v>0</v>
      </c>
      <c r="D78" s="30"/>
      <c r="E78" s="30"/>
      <c r="F78" s="30"/>
      <c r="G78" s="30"/>
    </row>
    <row r="79" spans="1:7" ht="11.25" hidden="1">
      <c r="A79" s="14" t="s">
        <v>146</v>
      </c>
      <c r="B79" s="38" t="s">
        <v>78</v>
      </c>
      <c r="C79" s="185">
        <v>0</v>
      </c>
      <c r="D79" s="30"/>
      <c r="E79" s="30"/>
      <c r="F79" s="30"/>
      <c r="G79" s="30"/>
    </row>
    <row r="80" spans="1:7" ht="11.25" hidden="1">
      <c r="A80" s="14" t="s">
        <v>185</v>
      </c>
      <c r="B80" s="38" t="s">
        <v>79</v>
      </c>
      <c r="C80" s="185">
        <v>0</v>
      </c>
      <c r="D80" s="30"/>
      <c r="E80" s="30"/>
      <c r="F80" s="30"/>
      <c r="G80" s="30"/>
    </row>
    <row r="81" spans="1:8" ht="11.25" hidden="1">
      <c r="A81" s="14" t="s">
        <v>24</v>
      </c>
      <c r="B81" s="38" t="s">
        <v>80</v>
      </c>
      <c r="C81" s="185">
        <v>0</v>
      </c>
      <c r="E81" s="30"/>
      <c r="F81" s="30"/>
      <c r="G81" s="30"/>
      <c r="H81" s="30"/>
    </row>
    <row r="82" spans="1:8" ht="22.5" hidden="1">
      <c r="A82" s="14" t="s">
        <v>186</v>
      </c>
      <c r="B82" s="39" t="s">
        <v>81</v>
      </c>
      <c r="C82" s="185">
        <v>0</v>
      </c>
      <c r="E82" s="30"/>
      <c r="F82" s="30"/>
      <c r="G82" s="30"/>
      <c r="H82" s="30"/>
    </row>
    <row r="83" spans="1:8" ht="11.25" hidden="1">
      <c r="A83" s="14" t="s">
        <v>187</v>
      </c>
      <c r="B83" s="38" t="s">
        <v>82</v>
      </c>
      <c r="C83" s="185">
        <v>0</v>
      </c>
      <c r="E83" s="30"/>
      <c r="F83" s="30"/>
      <c r="G83" s="30"/>
      <c r="H83" s="30"/>
    </row>
    <row r="84" spans="1:8" s="42" customFormat="1" ht="11.25" hidden="1">
      <c r="A84" s="14" t="s">
        <v>188</v>
      </c>
      <c r="B84" s="40" t="s">
        <v>83</v>
      </c>
      <c r="C84" s="185">
        <v>0</v>
      </c>
      <c r="D84" s="1"/>
      <c r="E84" s="1"/>
      <c r="F84" s="41"/>
      <c r="G84" s="41"/>
      <c r="H84" s="41"/>
    </row>
    <row r="85" spans="1:8" s="42" customFormat="1" ht="11.25" hidden="1">
      <c r="A85" s="14" t="s">
        <v>28</v>
      </c>
      <c r="B85" s="40" t="s">
        <v>84</v>
      </c>
      <c r="C85" s="185">
        <v>0</v>
      </c>
      <c r="D85" s="1"/>
      <c r="E85" s="1"/>
      <c r="F85" s="41"/>
      <c r="G85" s="41"/>
      <c r="H85" s="41"/>
    </row>
    <row r="86" spans="1:8" s="42" customFormat="1" ht="11.25" hidden="1">
      <c r="A86" s="14"/>
      <c r="B86" s="32"/>
      <c r="C86" s="186"/>
      <c r="D86" s="1"/>
      <c r="E86" s="1"/>
      <c r="F86" s="41"/>
      <c r="G86" s="41"/>
      <c r="H86" s="41"/>
    </row>
    <row r="87" spans="1:8" s="42" customFormat="1" ht="11.25" hidden="1">
      <c r="A87" s="14"/>
      <c r="B87" s="43" t="s">
        <v>85</v>
      </c>
      <c r="C87" s="186"/>
      <c r="D87" s="1"/>
      <c r="E87" s="1"/>
      <c r="F87" s="41"/>
      <c r="G87" s="41"/>
      <c r="H87" s="41"/>
    </row>
    <row r="88" spans="1:8" s="42" customFormat="1" ht="11.25" hidden="1">
      <c r="A88" s="14" t="s">
        <v>30</v>
      </c>
      <c r="B88" s="40" t="s">
        <v>86</v>
      </c>
      <c r="C88" s="186">
        <v>0</v>
      </c>
      <c r="D88" s="1"/>
      <c r="E88" s="1"/>
      <c r="F88" s="44"/>
      <c r="G88" s="44"/>
      <c r="H88" s="44"/>
    </row>
    <row r="89" spans="1:8" ht="11.25" hidden="1">
      <c r="A89" s="27" t="s">
        <v>35</v>
      </c>
      <c r="B89" s="45" t="s">
        <v>80</v>
      </c>
      <c r="C89" s="185">
        <v>0</v>
      </c>
      <c r="F89" s="30"/>
      <c r="G89" s="24"/>
      <c r="H89" s="24"/>
    </row>
    <row r="90" spans="1:8" ht="22.5" hidden="1">
      <c r="A90" s="27" t="s">
        <v>37</v>
      </c>
      <c r="B90" s="39" t="s">
        <v>87</v>
      </c>
      <c r="C90" s="185">
        <v>0</v>
      </c>
      <c r="D90" s="46"/>
      <c r="E90" s="30"/>
      <c r="F90" s="30"/>
      <c r="G90" s="24"/>
      <c r="H90" s="24"/>
    </row>
    <row r="91" spans="1:8" ht="11.25" hidden="1">
      <c r="A91" s="27" t="s">
        <v>39</v>
      </c>
      <c r="B91" s="45" t="s">
        <v>88</v>
      </c>
      <c r="C91" s="185">
        <v>0</v>
      </c>
      <c r="D91" s="46"/>
      <c r="E91" s="30"/>
      <c r="F91" s="30"/>
      <c r="G91" s="24"/>
      <c r="H91" s="24"/>
    </row>
    <row r="92" spans="1:8" ht="12" hidden="1" thickBot="1">
      <c r="A92" s="47" t="s">
        <v>42</v>
      </c>
      <c r="B92" s="48" t="s">
        <v>89</v>
      </c>
      <c r="C92" s="187">
        <v>0</v>
      </c>
      <c r="E92" s="24"/>
      <c r="F92" s="24"/>
      <c r="G92" s="24"/>
      <c r="H92" s="24"/>
    </row>
    <row r="94" ht="45">
      <c r="B94" s="49" t="s">
        <v>90</v>
      </c>
    </row>
    <row r="96" spans="2:6" ht="11.25">
      <c r="B96" s="50"/>
      <c r="F96" s="1" t="s">
        <v>268</v>
      </c>
    </row>
    <row r="97" ht="11.25">
      <c r="B97" s="2" t="s">
        <v>264</v>
      </c>
    </row>
    <row r="98" spans="1:3" ht="11.25">
      <c r="A98" s="2"/>
      <c r="B98" s="2"/>
      <c r="C98" s="171" t="s">
        <v>91</v>
      </c>
    </row>
    <row r="99" spans="1:4" ht="11.25">
      <c r="A99" s="2"/>
      <c r="B99" s="2"/>
      <c r="D99" s="1" t="s">
        <v>92</v>
      </c>
    </row>
    <row r="100" spans="1:4" ht="11.25">
      <c r="A100" s="2"/>
      <c r="B100" s="2" t="s">
        <v>93</v>
      </c>
      <c r="D100" s="1" t="s">
        <v>94</v>
      </c>
    </row>
    <row r="101" spans="1:4" ht="11.25">
      <c r="A101" s="2"/>
      <c r="B101" s="2"/>
      <c r="C101" s="171" t="s">
        <v>91</v>
      </c>
      <c r="D101" s="42"/>
    </row>
    <row r="102" spans="1:4" ht="11.25">
      <c r="A102" s="50"/>
      <c r="B102" s="5"/>
      <c r="D102" s="7"/>
    </row>
    <row r="103" ht="11.25">
      <c r="B103" s="50"/>
    </row>
  </sheetData>
  <printOptions/>
  <pageMargins left="0.984251968503937" right="0.3937007874015748" top="0.3937007874015748" bottom="0.3937007874015748" header="0.5118110236220472" footer="0.5118110236220472"/>
  <pageSetup fitToHeight="2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workbookViewId="0" topLeftCell="A1">
      <selection activeCell="B9" sqref="B9"/>
    </sheetView>
  </sheetViews>
  <sheetFormatPr defaultColWidth="9.140625" defaultRowHeight="12.75"/>
  <cols>
    <col min="1" max="1" width="9.57421875" style="1" customWidth="1"/>
    <col min="2" max="2" width="51.140625" style="1" customWidth="1"/>
    <col min="3" max="3" width="16.28125" style="54" customWidth="1"/>
    <col min="4" max="4" width="14.421875" style="1" hidden="1" customWidth="1"/>
    <col min="5" max="5" width="14.140625" style="54" customWidth="1"/>
    <col min="6" max="16384" width="9.140625" style="1" customWidth="1"/>
  </cols>
  <sheetData>
    <row r="1" spans="1:5" s="50" customFormat="1" ht="11.25">
      <c r="A1" s="5" t="s">
        <v>95</v>
      </c>
      <c r="B1" s="5"/>
      <c r="C1" s="51"/>
      <c r="E1" s="52"/>
    </row>
    <row r="2" spans="1:5" s="50" customFormat="1" ht="11.25">
      <c r="A2" s="5"/>
      <c r="B2" s="2"/>
      <c r="C2" s="51"/>
      <c r="E2" s="52"/>
    </row>
    <row r="3" spans="1:5" s="50" customFormat="1" ht="11.25">
      <c r="A3" s="5" t="s">
        <v>143</v>
      </c>
      <c r="B3" s="5"/>
      <c r="C3" s="51"/>
      <c r="E3" s="52"/>
    </row>
    <row r="4" spans="1:5" s="50" customFormat="1" ht="11.25">
      <c r="A4" s="5"/>
      <c r="B4" s="5"/>
      <c r="C4" s="51"/>
      <c r="E4" s="52"/>
    </row>
    <row r="5" spans="1:5" s="50" customFormat="1" ht="11.25" customHeight="1">
      <c r="A5" s="5" t="s">
        <v>0</v>
      </c>
      <c r="B5" s="5"/>
      <c r="C5" s="51"/>
      <c r="E5" s="52"/>
    </row>
    <row r="6" spans="1:5" s="50" customFormat="1" ht="11.25">
      <c r="A6" s="5" t="s">
        <v>96</v>
      </c>
      <c r="B6" s="5"/>
      <c r="C6" s="51"/>
      <c r="E6" s="52"/>
    </row>
    <row r="7" spans="1:5" s="50" customFormat="1" ht="11.25">
      <c r="A7" s="5" t="s">
        <v>97</v>
      </c>
      <c r="B7" s="5"/>
      <c r="C7" s="51"/>
      <c r="E7" s="52"/>
    </row>
    <row r="8" spans="1:5" s="50" customFormat="1" ht="11.25">
      <c r="A8" s="5" t="s">
        <v>98</v>
      </c>
      <c r="B8" s="5"/>
      <c r="C8" s="51"/>
      <c r="E8" s="52"/>
    </row>
    <row r="9" spans="1:5" s="50" customFormat="1" ht="11.25">
      <c r="A9" s="5" t="s">
        <v>99</v>
      </c>
      <c r="B9" s="5"/>
      <c r="C9" s="51"/>
      <c r="E9" s="52"/>
    </row>
    <row r="10" spans="3:5" s="50" customFormat="1" ht="11.25">
      <c r="C10" s="52"/>
      <c r="E10" s="52"/>
    </row>
    <row r="11" spans="1:5" s="50" customFormat="1" ht="11.25">
      <c r="A11" s="7" t="s">
        <v>100</v>
      </c>
      <c r="B11" s="2"/>
      <c r="C11" s="53"/>
      <c r="E11" s="52"/>
    </row>
    <row r="12" spans="1:5" ht="11.25">
      <c r="A12" s="7" t="s">
        <v>101</v>
      </c>
      <c r="B12" s="2"/>
      <c r="C12" s="53"/>
      <c r="D12" s="50"/>
      <c r="E12" s="52"/>
    </row>
    <row r="13" ht="11.25">
      <c r="C13" s="54" t="s">
        <v>102</v>
      </c>
    </row>
    <row r="14" ht="12" thickBot="1"/>
    <row r="15" spans="1:4" ht="51.75" customHeight="1" thickBot="1">
      <c r="A15" s="55" t="s">
        <v>103</v>
      </c>
      <c r="B15" s="56" t="s">
        <v>11</v>
      </c>
      <c r="C15" s="57" t="s">
        <v>104</v>
      </c>
      <c r="D15" s="58" t="s">
        <v>105</v>
      </c>
    </row>
    <row r="16" spans="1:4" ht="17.25" customHeight="1" thickBot="1">
      <c r="A16" s="59">
        <v>1</v>
      </c>
      <c r="B16" s="60">
        <v>2</v>
      </c>
      <c r="C16" s="61">
        <v>3</v>
      </c>
      <c r="D16" s="62">
        <v>4</v>
      </c>
    </row>
    <row r="17" spans="1:4" ht="11.25">
      <c r="A17" s="63"/>
      <c r="B17" s="64" t="s">
        <v>106</v>
      </c>
      <c r="C17" s="16"/>
      <c r="D17" s="65"/>
    </row>
    <row r="18" spans="1:4" ht="22.5">
      <c r="A18" s="18" t="s">
        <v>14</v>
      </c>
      <c r="B18" s="66" t="s">
        <v>107</v>
      </c>
      <c r="C18" s="29">
        <v>163054</v>
      </c>
      <c r="D18" s="67">
        <v>35529</v>
      </c>
    </row>
    <row r="19" spans="1:4" ht="11.25">
      <c r="A19" s="14" t="s">
        <v>183</v>
      </c>
      <c r="B19" s="15" t="s">
        <v>108</v>
      </c>
      <c r="C19" s="29">
        <v>1337610</v>
      </c>
      <c r="D19" s="67">
        <v>243545</v>
      </c>
    </row>
    <row r="20" spans="1:4" ht="11.25">
      <c r="A20" s="14" t="s">
        <v>184</v>
      </c>
      <c r="B20" s="21" t="s">
        <v>109</v>
      </c>
      <c r="C20" s="16">
        <v>0</v>
      </c>
      <c r="D20" s="68">
        <v>0</v>
      </c>
    </row>
    <row r="21" spans="1:4" ht="11.25">
      <c r="A21" s="14" t="s">
        <v>146</v>
      </c>
      <c r="B21" s="15" t="s">
        <v>110</v>
      </c>
      <c r="C21" s="29">
        <v>152226</v>
      </c>
      <c r="D21" s="67">
        <v>38319</v>
      </c>
    </row>
    <row r="22" spans="1:4" ht="11.25">
      <c r="A22" s="14" t="s">
        <v>185</v>
      </c>
      <c r="B22" s="21" t="s">
        <v>177</v>
      </c>
      <c r="C22" s="16">
        <v>579</v>
      </c>
      <c r="D22" s="68">
        <v>38</v>
      </c>
    </row>
    <row r="23" spans="1:4" ht="24.75" customHeight="1">
      <c r="A23" s="18" t="s">
        <v>24</v>
      </c>
      <c r="B23" s="66" t="s">
        <v>111</v>
      </c>
      <c r="C23" s="29">
        <v>1653469</v>
      </c>
      <c r="D23" s="67">
        <v>317431</v>
      </c>
    </row>
    <row r="24" spans="1:4" ht="11.25">
      <c r="A24" s="14"/>
      <c r="B24" s="69" t="s">
        <v>112</v>
      </c>
      <c r="C24" s="16"/>
      <c r="D24" s="68"/>
    </row>
    <row r="25" spans="1:4" ht="11.25">
      <c r="A25" s="18" t="s">
        <v>186</v>
      </c>
      <c r="B25" s="66" t="s">
        <v>113</v>
      </c>
      <c r="C25" s="29">
        <v>162857</v>
      </c>
      <c r="D25" s="67">
        <v>7499</v>
      </c>
    </row>
    <row r="26" spans="1:4" ht="22.5">
      <c r="A26" s="18" t="s">
        <v>187</v>
      </c>
      <c r="B26" s="66" t="s">
        <v>114</v>
      </c>
      <c r="C26" s="29">
        <v>531496</v>
      </c>
      <c r="D26" s="67">
        <v>113547</v>
      </c>
    </row>
    <row r="27" spans="1:4" ht="11.25">
      <c r="A27" s="14" t="s">
        <v>188</v>
      </c>
      <c r="B27" s="15" t="s">
        <v>115</v>
      </c>
      <c r="C27" s="29">
        <v>196033</v>
      </c>
      <c r="D27" s="67">
        <v>7105</v>
      </c>
    </row>
    <row r="28" spans="1:4" ht="11.25">
      <c r="A28" s="14" t="s">
        <v>28</v>
      </c>
      <c r="B28" s="21" t="s">
        <v>178</v>
      </c>
      <c r="C28" s="16">
        <v>72644</v>
      </c>
      <c r="D28" s="68">
        <v>11475</v>
      </c>
    </row>
    <row r="29" spans="1:4" ht="23.25" customHeight="1">
      <c r="A29" s="18" t="s">
        <v>30</v>
      </c>
      <c r="B29" s="66" t="s">
        <v>116</v>
      </c>
      <c r="C29" s="29">
        <v>963030</v>
      </c>
      <c r="D29" s="67">
        <v>139626</v>
      </c>
    </row>
    <row r="30" spans="1:4" ht="11.25">
      <c r="A30" s="14" t="s">
        <v>35</v>
      </c>
      <c r="B30" s="70" t="s">
        <v>117</v>
      </c>
      <c r="C30" s="29">
        <v>690439</v>
      </c>
      <c r="D30" s="67">
        <v>177805</v>
      </c>
    </row>
    <row r="31" spans="1:4" ht="11.25">
      <c r="A31" s="14" t="s">
        <v>37</v>
      </c>
      <c r="B31" s="21" t="s">
        <v>179</v>
      </c>
      <c r="C31" s="16">
        <v>121572</v>
      </c>
      <c r="D31" s="68">
        <v>43696</v>
      </c>
    </row>
    <row r="32" spans="1:4" ht="11.25">
      <c r="A32" s="14" t="s">
        <v>39</v>
      </c>
      <c r="B32" s="21" t="s">
        <v>180</v>
      </c>
      <c r="C32" s="16">
        <v>22912</v>
      </c>
      <c r="D32" s="68">
        <v>1966</v>
      </c>
    </row>
    <row r="33" spans="1:4" ht="11.25">
      <c r="A33" s="14" t="s">
        <v>42</v>
      </c>
      <c r="B33" s="70" t="s">
        <v>118</v>
      </c>
      <c r="C33" s="29">
        <v>98660</v>
      </c>
      <c r="D33" s="67">
        <v>41730</v>
      </c>
    </row>
    <row r="34" spans="1:4" ht="11.25">
      <c r="A34" s="14"/>
      <c r="B34" s="69" t="s">
        <v>119</v>
      </c>
      <c r="C34" s="16"/>
      <c r="D34" s="68"/>
    </row>
    <row r="35" spans="1:6" ht="22.5">
      <c r="A35" s="18" t="s">
        <v>44</v>
      </c>
      <c r="B35" s="66" t="s">
        <v>120</v>
      </c>
      <c r="C35" s="16">
        <v>2594355</v>
      </c>
      <c r="D35" s="67">
        <v>691387</v>
      </c>
      <c r="F35" s="54"/>
    </row>
    <row r="36" spans="1:6" ht="45">
      <c r="A36" s="18" t="s">
        <v>46</v>
      </c>
      <c r="B36" s="66" t="s">
        <v>121</v>
      </c>
      <c r="C36" s="16">
        <v>321675</v>
      </c>
      <c r="D36" s="67">
        <v>100514</v>
      </c>
      <c r="F36" s="54"/>
    </row>
    <row r="37" spans="1:6" ht="11.25">
      <c r="A37" s="14" t="s">
        <v>48</v>
      </c>
      <c r="B37" s="15" t="s">
        <v>122</v>
      </c>
      <c r="C37" s="29">
        <v>893</v>
      </c>
      <c r="D37" s="167">
        <v>19</v>
      </c>
      <c r="F37" s="30"/>
    </row>
    <row r="38" spans="1:6" ht="11.25">
      <c r="A38" s="14" t="s">
        <v>50</v>
      </c>
      <c r="B38" s="21" t="s">
        <v>181</v>
      </c>
      <c r="C38" s="16">
        <v>18274</v>
      </c>
      <c r="D38" s="168">
        <v>9068</v>
      </c>
      <c r="F38" s="30"/>
    </row>
    <row r="39" spans="1:6" ht="11.25">
      <c r="A39" s="18" t="s">
        <v>51</v>
      </c>
      <c r="B39" s="66" t="s">
        <v>123</v>
      </c>
      <c r="C39" s="29">
        <v>2935197</v>
      </c>
      <c r="D39" s="167">
        <v>800988</v>
      </c>
      <c r="F39" s="30"/>
    </row>
    <row r="40" spans="1:6" ht="11.25">
      <c r="A40" s="14" t="s">
        <v>199</v>
      </c>
      <c r="B40" s="15" t="s">
        <v>124</v>
      </c>
      <c r="C40" s="29">
        <v>3724296</v>
      </c>
      <c r="D40" s="167">
        <v>1020523</v>
      </c>
      <c r="F40" s="30"/>
    </row>
    <row r="41" spans="1:6" ht="11.25">
      <c r="A41" s="14"/>
      <c r="B41" s="69" t="s">
        <v>125</v>
      </c>
      <c r="C41" s="16"/>
      <c r="D41" s="168"/>
      <c r="F41" s="30"/>
    </row>
    <row r="42" spans="1:6" ht="11.25">
      <c r="A42" s="14" t="s">
        <v>156</v>
      </c>
      <c r="B42" s="21" t="s">
        <v>144</v>
      </c>
      <c r="C42" s="16">
        <v>286455</v>
      </c>
      <c r="D42" s="168">
        <v>107318</v>
      </c>
      <c r="F42" s="30"/>
    </row>
    <row r="43" spans="1:6" ht="11.25">
      <c r="A43" s="27" t="s">
        <v>157</v>
      </c>
      <c r="B43" s="15" t="s">
        <v>182</v>
      </c>
      <c r="C43" s="29">
        <v>133992</v>
      </c>
      <c r="D43" s="167">
        <v>39555</v>
      </c>
      <c r="F43" s="30"/>
    </row>
    <row r="44" spans="1:6" ht="22.5">
      <c r="A44" s="18" t="s">
        <v>162</v>
      </c>
      <c r="B44" s="166" t="s">
        <v>126</v>
      </c>
      <c r="C44" s="16">
        <v>2546229</v>
      </c>
      <c r="D44" s="68">
        <v>685509</v>
      </c>
      <c r="F44" s="54"/>
    </row>
    <row r="45" spans="1:6" ht="33.75">
      <c r="A45" s="71" t="s">
        <v>163</v>
      </c>
      <c r="B45" s="72" t="s">
        <v>127</v>
      </c>
      <c r="C45" s="16">
        <v>192034</v>
      </c>
      <c r="D45" s="73">
        <v>79811</v>
      </c>
      <c r="F45" s="54"/>
    </row>
    <row r="46" spans="1:6" ht="11.25">
      <c r="A46" s="14" t="s">
        <v>165</v>
      </c>
      <c r="B46" s="21" t="s">
        <v>128</v>
      </c>
      <c r="C46" s="16">
        <v>81451</v>
      </c>
      <c r="D46" s="68">
        <v>19798</v>
      </c>
      <c r="F46" s="54"/>
    </row>
    <row r="47" spans="1:6" ht="22.5">
      <c r="A47" s="18" t="s">
        <v>166</v>
      </c>
      <c r="B47" s="66" t="s">
        <v>129</v>
      </c>
      <c r="C47" s="29">
        <v>3240161</v>
      </c>
      <c r="D47" s="67">
        <v>931991</v>
      </c>
      <c r="F47" s="54"/>
    </row>
    <row r="48" spans="1:6" ht="24" customHeight="1">
      <c r="A48" s="14" t="s">
        <v>168</v>
      </c>
      <c r="B48" s="74" t="s">
        <v>130</v>
      </c>
      <c r="C48" s="29">
        <v>484135</v>
      </c>
      <c r="D48" s="67">
        <v>88532</v>
      </c>
      <c r="F48" s="54"/>
    </row>
    <row r="49" spans="1:6" ht="22.5">
      <c r="A49" s="14" t="s">
        <v>169</v>
      </c>
      <c r="B49" s="66" t="s">
        <v>131</v>
      </c>
      <c r="C49" s="164">
        <v>186653</v>
      </c>
      <c r="D49" s="67">
        <v>37422</v>
      </c>
      <c r="F49" s="54"/>
    </row>
    <row r="50" spans="1:6" ht="22.5">
      <c r="A50" s="14" t="s">
        <v>170</v>
      </c>
      <c r="B50" s="66" t="s">
        <v>132</v>
      </c>
      <c r="C50" s="164">
        <v>111</v>
      </c>
      <c r="D50" s="67">
        <v>-560</v>
      </c>
      <c r="F50" s="54"/>
    </row>
    <row r="51" spans="1:6" ht="11.25">
      <c r="A51" s="14" t="s">
        <v>171</v>
      </c>
      <c r="B51" s="15" t="s">
        <v>133</v>
      </c>
      <c r="C51" s="164">
        <v>11631</v>
      </c>
      <c r="D51" s="67">
        <v>392</v>
      </c>
      <c r="F51" s="54"/>
    </row>
    <row r="52" spans="1:6" ht="21">
      <c r="A52" s="14" t="s">
        <v>172</v>
      </c>
      <c r="B52" s="74" t="s">
        <v>134</v>
      </c>
      <c r="C52" s="164">
        <v>285740</v>
      </c>
      <c r="D52" s="67">
        <v>51278</v>
      </c>
      <c r="F52" s="54"/>
    </row>
    <row r="53" spans="1:6" ht="11.25">
      <c r="A53" s="14" t="s">
        <v>173</v>
      </c>
      <c r="B53" s="66" t="s">
        <v>135</v>
      </c>
      <c r="C53" s="164">
        <v>0</v>
      </c>
      <c r="D53" s="67">
        <v>0</v>
      </c>
      <c r="F53" s="54"/>
    </row>
    <row r="54" spans="1:6" ht="21">
      <c r="A54" s="18" t="s">
        <v>174</v>
      </c>
      <c r="B54" s="74" t="s">
        <v>136</v>
      </c>
      <c r="C54" s="164">
        <v>285740</v>
      </c>
      <c r="D54" s="67">
        <v>51278</v>
      </c>
      <c r="F54" s="54"/>
    </row>
    <row r="55" spans="1:6" ht="11.25">
      <c r="A55" s="14" t="s">
        <v>175</v>
      </c>
      <c r="B55" s="21" t="s">
        <v>137</v>
      </c>
      <c r="C55" s="159">
        <v>65238</v>
      </c>
      <c r="D55" s="68">
        <v>21353</v>
      </c>
      <c r="F55" s="54"/>
    </row>
    <row r="56" spans="1:4" ht="12" thickBot="1">
      <c r="A56" s="14" t="s">
        <v>138</v>
      </c>
      <c r="B56" s="21" t="s">
        <v>139</v>
      </c>
      <c r="C56" s="16">
        <v>0</v>
      </c>
      <c r="D56" s="68">
        <v>0</v>
      </c>
    </row>
    <row r="57" spans="1:5" ht="12" thickBot="1">
      <c r="A57" s="75" t="s">
        <v>140</v>
      </c>
      <c r="B57" s="76" t="s">
        <v>141</v>
      </c>
      <c r="C57" s="158">
        <v>285740</v>
      </c>
      <c r="D57" s="77" t="e">
        <v>#REF!</v>
      </c>
      <c r="E57" s="165"/>
    </row>
    <row r="58" spans="1:4" ht="15.75" customHeight="1">
      <c r="A58" s="245"/>
      <c r="B58" s="245"/>
      <c r="C58" s="245"/>
      <c r="D58" s="245"/>
    </row>
    <row r="59" spans="1:4" ht="11.25">
      <c r="A59" s="2"/>
      <c r="B59" s="2"/>
      <c r="C59" s="53"/>
      <c r="D59" s="42"/>
    </row>
    <row r="60" spans="1:3" ht="11.25">
      <c r="A60" s="2"/>
      <c r="B60" s="50"/>
      <c r="C60" s="1"/>
    </row>
    <row r="61" spans="1:3" ht="11.25">
      <c r="A61" s="50"/>
      <c r="B61" s="2" t="s">
        <v>249</v>
      </c>
      <c r="C61" s="1"/>
    </row>
    <row r="62" spans="2:3" ht="11.25">
      <c r="B62" s="2"/>
      <c r="C62" s="1" t="s">
        <v>91</v>
      </c>
    </row>
    <row r="63" spans="2:5" ht="11.25">
      <c r="B63" s="2"/>
      <c r="C63" s="1"/>
      <c r="D63" s="1" t="s">
        <v>92</v>
      </c>
      <c r="E63" s="54" t="s">
        <v>92</v>
      </c>
    </row>
    <row r="64" spans="2:5" ht="11.25">
      <c r="B64" s="2" t="s">
        <v>93</v>
      </c>
      <c r="C64" s="1"/>
      <c r="D64" s="1" t="s">
        <v>94</v>
      </c>
      <c r="E64" s="54" t="s">
        <v>94</v>
      </c>
    </row>
    <row r="65" spans="2:3" ht="11.25" hidden="1">
      <c r="B65" s="2"/>
      <c r="C65" s="1" t="s">
        <v>91</v>
      </c>
    </row>
    <row r="66" spans="1:4" ht="11.25">
      <c r="A66" s="42"/>
      <c r="B66" s="46"/>
      <c r="C66" s="78" t="s">
        <v>91</v>
      </c>
      <c r="D66" s="46"/>
    </row>
    <row r="67" spans="1:4" ht="11.25">
      <c r="A67" s="42"/>
      <c r="B67" s="46"/>
      <c r="C67" s="79"/>
      <c r="D67" s="46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spans="1:4" ht="11.25">
      <c r="A72" s="2"/>
      <c r="B72" s="2"/>
      <c r="D72" s="42"/>
    </row>
    <row r="73" spans="1:4" ht="11.25">
      <c r="A73" s="2"/>
      <c r="B73" s="2"/>
      <c r="D73" s="7"/>
    </row>
    <row r="74" spans="1:4" ht="11.25">
      <c r="A74" s="2"/>
      <c r="B74" s="2"/>
      <c r="C74" s="53"/>
      <c r="D74" s="42"/>
    </row>
    <row r="75" spans="1:4" ht="11.25">
      <c r="A75" s="2"/>
      <c r="B75" s="2"/>
      <c r="C75" s="53"/>
      <c r="D75" s="42"/>
    </row>
    <row r="76" spans="1:4" ht="11.25">
      <c r="A76" s="50"/>
      <c r="B76" s="5"/>
      <c r="D76" s="7"/>
    </row>
    <row r="77" ht="11.25">
      <c r="B77" s="50"/>
    </row>
  </sheetData>
  <mergeCells count="1">
    <mergeCell ref="A58:D58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workbookViewId="0" topLeftCell="A1">
      <selection activeCell="B3" sqref="B3"/>
    </sheetView>
  </sheetViews>
  <sheetFormatPr defaultColWidth="9.140625" defaultRowHeight="12.75"/>
  <cols>
    <col min="1" max="1" width="6.8515625" style="204" customWidth="1"/>
    <col min="2" max="2" width="48.7109375" style="204" customWidth="1"/>
    <col min="3" max="3" width="15.421875" style="204" customWidth="1"/>
    <col min="4" max="4" width="16.8515625" style="204" customWidth="1"/>
    <col min="5" max="16384" width="9.140625" style="204" customWidth="1"/>
  </cols>
  <sheetData>
    <row r="1" spans="2:3" ht="11.25">
      <c r="B1" s="246" t="s">
        <v>270</v>
      </c>
      <c r="C1" s="246"/>
    </row>
    <row r="2" spans="2:3" ht="11.25">
      <c r="B2" s="246" t="s">
        <v>313</v>
      </c>
      <c r="C2" s="246"/>
    </row>
    <row r="4" spans="2:3" ht="11.25">
      <c r="B4" s="206" t="s">
        <v>271</v>
      </c>
      <c r="C4" s="206"/>
    </row>
    <row r="5" spans="2:3" ht="11.25">
      <c r="B5" s="207" t="s">
        <v>3</v>
      </c>
      <c r="C5" s="207"/>
    </row>
    <row r="6" spans="2:3" ht="11.25">
      <c r="B6" s="206" t="s">
        <v>272</v>
      </c>
      <c r="C6" s="208"/>
    </row>
    <row r="7" spans="2:3" ht="11.25">
      <c r="B7" s="207" t="s">
        <v>5</v>
      </c>
      <c r="C7" s="209"/>
    </row>
    <row r="8" spans="2:3" ht="11.25">
      <c r="B8" s="246" t="s">
        <v>273</v>
      </c>
      <c r="C8" s="246"/>
    </row>
    <row r="9" spans="2:3" ht="11.25">
      <c r="B9" s="210"/>
      <c r="C9" s="210"/>
    </row>
    <row r="10" spans="2:3" ht="11.25">
      <c r="B10" s="210" t="s">
        <v>274</v>
      </c>
      <c r="C10" s="210"/>
    </row>
    <row r="11" spans="2:3" ht="11.25">
      <c r="B11" s="210" t="s">
        <v>275</v>
      </c>
      <c r="C11" s="210"/>
    </row>
    <row r="13" ht="12" thickBot="1"/>
    <row r="14" spans="1:3" ht="11.25">
      <c r="A14" s="211"/>
      <c r="B14" s="212"/>
      <c r="C14" s="213"/>
    </row>
    <row r="15" spans="1:3" ht="11.25">
      <c r="A15" s="214"/>
      <c r="B15" s="215" t="s">
        <v>11</v>
      </c>
      <c r="C15" s="216" t="s">
        <v>276</v>
      </c>
    </row>
    <row r="16" spans="1:3" ht="12" thickBot="1">
      <c r="A16" s="217"/>
      <c r="B16" s="218"/>
      <c r="C16" s="219" t="s">
        <v>265</v>
      </c>
    </row>
    <row r="17" spans="1:3" ht="12" thickBot="1">
      <c r="A17" s="220">
        <v>1</v>
      </c>
      <c r="B17" s="221">
        <v>2</v>
      </c>
      <c r="C17" s="222">
        <v>3</v>
      </c>
    </row>
    <row r="18" spans="1:3" ht="11.25">
      <c r="A18" s="223" t="s">
        <v>13</v>
      </c>
      <c r="B18" s="224" t="s">
        <v>277</v>
      </c>
      <c r="C18" s="225"/>
    </row>
    <row r="19" spans="1:3" ht="11.25">
      <c r="A19" s="226">
        <v>1</v>
      </c>
      <c r="B19" s="227" t="s">
        <v>278</v>
      </c>
      <c r="C19" s="228">
        <f>1653469</f>
        <v>1653469</v>
      </c>
    </row>
    <row r="20" spans="1:3" ht="11.25">
      <c r="A20" s="226">
        <v>2</v>
      </c>
      <c r="B20" s="227" t="s">
        <v>279</v>
      </c>
      <c r="C20" s="228">
        <v>963030</v>
      </c>
    </row>
    <row r="21" spans="1:3" ht="11.25">
      <c r="A21" s="226">
        <v>3</v>
      </c>
      <c r="B21" s="227" t="s">
        <v>179</v>
      </c>
      <c r="C21" s="228">
        <v>121572</v>
      </c>
    </row>
    <row r="22" spans="1:3" ht="11.25">
      <c r="A22" s="226">
        <v>4</v>
      </c>
      <c r="B22" s="227" t="s">
        <v>180</v>
      </c>
      <c r="C22" s="228">
        <v>22912</v>
      </c>
    </row>
    <row r="23" spans="1:3" ht="22.5">
      <c r="A23" s="226">
        <v>5</v>
      </c>
      <c r="B23" s="229" t="s">
        <v>280</v>
      </c>
      <c r="C23" s="228">
        <v>81411</v>
      </c>
    </row>
    <row r="24" spans="1:3" ht="22.5">
      <c r="A24" s="226">
        <v>6</v>
      </c>
      <c r="B24" s="229" t="s">
        <v>281</v>
      </c>
      <c r="C24" s="228">
        <v>248579</v>
      </c>
    </row>
    <row r="25" spans="1:3" ht="22.5">
      <c r="A25" s="226">
        <v>7</v>
      </c>
      <c r="B25" s="229" t="s">
        <v>282</v>
      </c>
      <c r="C25" s="228">
        <v>32013</v>
      </c>
    </row>
    <row r="26" spans="1:3" ht="22.5">
      <c r="A26" s="226">
        <v>8</v>
      </c>
      <c r="B26" s="229" t="s">
        <v>283</v>
      </c>
      <c r="C26" s="228">
        <v>114594</v>
      </c>
    </row>
    <row r="27" spans="1:3" ht="11.25">
      <c r="A27" s="226">
        <v>9</v>
      </c>
      <c r="B27" s="229" t="s">
        <v>284</v>
      </c>
      <c r="C27" s="228">
        <v>893</v>
      </c>
    </row>
    <row r="28" spans="1:3" ht="11.25">
      <c r="A28" s="226">
        <v>10</v>
      </c>
      <c r="B28" s="229" t="s">
        <v>285</v>
      </c>
      <c r="C28" s="228">
        <v>18274</v>
      </c>
    </row>
    <row r="29" spans="1:3" ht="11.25">
      <c r="A29" s="226">
        <v>11</v>
      </c>
      <c r="B29" s="229" t="s">
        <v>286</v>
      </c>
      <c r="C29" s="228">
        <v>501898</v>
      </c>
    </row>
    <row r="30" spans="1:3" ht="11.25">
      <c r="A30" s="226">
        <v>12</v>
      </c>
      <c r="B30" s="229" t="s">
        <v>139</v>
      </c>
      <c r="C30" s="228">
        <v>0</v>
      </c>
    </row>
    <row r="31" spans="1:3" ht="11.25">
      <c r="A31" s="226">
        <v>13</v>
      </c>
      <c r="B31" s="229" t="s">
        <v>287</v>
      </c>
      <c r="C31" s="228">
        <f>C32+C33</f>
        <v>396017</v>
      </c>
    </row>
    <row r="32" spans="1:3" ht="22.5">
      <c r="A32" s="226" t="s">
        <v>197</v>
      </c>
      <c r="B32" s="229" t="s">
        <v>288</v>
      </c>
      <c r="C32" s="228">
        <f>C19-C20+C21-C22+C23+C24-C25-C26+C27+C28-C29-C30</f>
        <v>489751</v>
      </c>
    </row>
    <row r="33" spans="1:3" ht="11.25">
      <c r="A33" s="226" t="s">
        <v>198</v>
      </c>
      <c r="B33" s="229" t="s">
        <v>289</v>
      </c>
      <c r="C33" s="228">
        <v>-93734</v>
      </c>
    </row>
    <row r="34" spans="1:3" ht="22.5">
      <c r="A34" s="226">
        <v>14</v>
      </c>
      <c r="B34" s="229" t="s">
        <v>290</v>
      </c>
      <c r="C34" s="228">
        <v>-13862</v>
      </c>
    </row>
    <row r="35" spans="1:3" ht="22.5">
      <c r="A35" s="226">
        <v>15</v>
      </c>
      <c r="B35" s="229" t="s">
        <v>291</v>
      </c>
      <c r="C35" s="228">
        <f>C31+C34</f>
        <v>382155</v>
      </c>
    </row>
    <row r="36" spans="1:3" ht="11.25">
      <c r="A36" s="226"/>
      <c r="B36" s="230" t="s">
        <v>266</v>
      </c>
      <c r="C36" s="228"/>
    </row>
    <row r="37" spans="1:3" ht="26.25" customHeight="1">
      <c r="A37" s="226">
        <v>16</v>
      </c>
      <c r="B37" s="229" t="s">
        <v>16</v>
      </c>
      <c r="C37" s="228">
        <v>1043542</v>
      </c>
    </row>
    <row r="38" spans="1:3" ht="11.25">
      <c r="A38" s="226">
        <v>17</v>
      </c>
      <c r="B38" s="229" t="s">
        <v>18</v>
      </c>
      <c r="C38" s="228">
        <v>2870117</v>
      </c>
    </row>
    <row r="39" spans="1:3" ht="18.75" customHeight="1">
      <c r="A39" s="226">
        <v>18</v>
      </c>
      <c r="B39" s="229" t="s">
        <v>21</v>
      </c>
      <c r="C39" s="228">
        <v>1574971</v>
      </c>
    </row>
    <row r="40" spans="1:3" ht="11.25">
      <c r="A40" s="226">
        <v>19</v>
      </c>
      <c r="B40" s="229" t="s">
        <v>23</v>
      </c>
      <c r="C40" s="228">
        <v>-4632350</v>
      </c>
    </row>
    <row r="41" spans="1:3" ht="11.25">
      <c r="A41" s="226">
        <v>20</v>
      </c>
      <c r="B41" s="229" t="s">
        <v>292</v>
      </c>
      <c r="C41" s="228">
        <v>-775325</v>
      </c>
    </row>
    <row r="42" spans="1:3" ht="11.25">
      <c r="A42" s="226"/>
      <c r="B42" s="230" t="s">
        <v>267</v>
      </c>
      <c r="C42" s="228"/>
    </row>
    <row r="43" spans="1:3" ht="22.5">
      <c r="A43" s="226">
        <v>21</v>
      </c>
      <c r="B43" s="229" t="s">
        <v>43</v>
      </c>
      <c r="C43" s="228">
        <v>0</v>
      </c>
    </row>
    <row r="44" spans="1:3" ht="11.25">
      <c r="A44" s="226">
        <v>22</v>
      </c>
      <c r="B44" s="229" t="s">
        <v>45</v>
      </c>
      <c r="C44" s="228">
        <v>-314957</v>
      </c>
    </row>
    <row r="45" spans="1:3" ht="11.25">
      <c r="A45" s="226">
        <v>23</v>
      </c>
      <c r="B45" s="229" t="s">
        <v>152</v>
      </c>
      <c r="C45" s="228">
        <v>-6078</v>
      </c>
    </row>
    <row r="46" spans="1:3" ht="11.25">
      <c r="A46" s="226">
        <v>24</v>
      </c>
      <c r="B46" s="229" t="s">
        <v>155</v>
      </c>
      <c r="C46" s="228">
        <v>1045737</v>
      </c>
    </row>
    <row r="47" spans="1:3" ht="36" customHeight="1">
      <c r="A47" s="226">
        <v>25</v>
      </c>
      <c r="B47" s="229" t="s">
        <v>293</v>
      </c>
      <c r="C47" s="228">
        <f>C37+C38+C39+C40+C41+C43+C44+C45+C46</f>
        <v>805657</v>
      </c>
    </row>
    <row r="48" spans="1:3" ht="22.5">
      <c r="A48" s="226">
        <v>26</v>
      </c>
      <c r="B48" s="229" t="s">
        <v>294</v>
      </c>
      <c r="C48" s="228">
        <f>C35+C47</f>
        <v>1187812</v>
      </c>
    </row>
    <row r="49" spans="1:3" ht="11.25">
      <c r="A49" s="226"/>
      <c r="B49" s="229"/>
      <c r="C49" s="228"/>
    </row>
    <row r="50" spans="1:3" ht="11.25">
      <c r="A50" s="231" t="s">
        <v>295</v>
      </c>
      <c r="B50" s="230" t="s">
        <v>296</v>
      </c>
      <c r="C50" s="228"/>
    </row>
    <row r="51" spans="1:3" ht="22.5">
      <c r="A51" s="226">
        <v>27</v>
      </c>
      <c r="B51" s="229" t="s">
        <v>29</v>
      </c>
      <c r="C51" s="228">
        <v>-45548</v>
      </c>
    </row>
    <row r="52" spans="1:3" ht="11.25">
      <c r="A52" s="226">
        <v>28</v>
      </c>
      <c r="B52" s="229" t="s">
        <v>297</v>
      </c>
      <c r="C52" s="228">
        <v>0</v>
      </c>
    </row>
    <row r="53" spans="1:3" ht="22.5">
      <c r="A53" s="226">
        <v>29</v>
      </c>
      <c r="B53" s="229" t="s">
        <v>298</v>
      </c>
      <c r="C53" s="228">
        <v>-59057</v>
      </c>
    </row>
    <row r="54" spans="1:3" ht="22.5">
      <c r="A54" s="226">
        <v>30</v>
      </c>
      <c r="B54" s="229" t="s">
        <v>299</v>
      </c>
      <c r="C54" s="228">
        <f>C51+C52+C53</f>
        <v>-104605</v>
      </c>
    </row>
    <row r="55" spans="1:3" ht="11.25">
      <c r="A55" s="226"/>
      <c r="B55" s="229"/>
      <c r="C55" s="228"/>
    </row>
    <row r="56" spans="1:3" ht="11.25">
      <c r="A56" s="231" t="s">
        <v>300</v>
      </c>
      <c r="B56" s="230" t="s">
        <v>301</v>
      </c>
      <c r="C56" s="228"/>
    </row>
    <row r="57" spans="1:3" ht="11.25">
      <c r="A57" s="226">
        <v>31</v>
      </c>
      <c r="B57" s="229" t="s">
        <v>302</v>
      </c>
      <c r="C57" s="228">
        <v>0</v>
      </c>
    </row>
    <row r="58" spans="1:3" ht="11.25">
      <c r="A58" s="226">
        <v>32</v>
      </c>
      <c r="B58" s="229" t="s">
        <v>303</v>
      </c>
      <c r="C58" s="228">
        <v>0</v>
      </c>
    </row>
    <row r="59" spans="1:3" ht="11.25">
      <c r="A59" s="226">
        <v>33</v>
      </c>
      <c r="B59" s="229" t="s">
        <v>164</v>
      </c>
      <c r="C59" s="228">
        <v>0</v>
      </c>
    </row>
    <row r="60" spans="1:3" ht="22.5">
      <c r="A60" s="226">
        <v>34</v>
      </c>
      <c r="B60" s="229" t="s">
        <v>60</v>
      </c>
      <c r="C60" s="228">
        <v>5059</v>
      </c>
    </row>
    <row r="61" spans="1:3" ht="11.25">
      <c r="A61" s="226">
        <v>35</v>
      </c>
      <c r="B61" s="229" t="s">
        <v>62</v>
      </c>
      <c r="C61" s="228">
        <v>0</v>
      </c>
    </row>
    <row r="62" spans="1:3" ht="11.25">
      <c r="A62" s="226">
        <v>36</v>
      </c>
      <c r="B62" s="229" t="s">
        <v>154</v>
      </c>
      <c r="C62" s="228">
        <v>272055</v>
      </c>
    </row>
    <row r="63" spans="1:3" ht="22.5">
      <c r="A63" s="226">
        <v>37</v>
      </c>
      <c r="B63" s="232" t="s">
        <v>304</v>
      </c>
      <c r="C63" s="233">
        <f>C57+C58+C59+C60+C61+C62</f>
        <v>277114</v>
      </c>
    </row>
    <row r="64" spans="1:3" ht="11.25">
      <c r="A64" s="234">
        <v>38</v>
      </c>
      <c r="B64" s="232" t="s">
        <v>305</v>
      </c>
      <c r="C64" s="235">
        <v>-23614</v>
      </c>
    </row>
    <row r="65" spans="1:3" ht="11.25">
      <c r="A65" s="234"/>
      <c r="B65" s="236" t="s">
        <v>269</v>
      </c>
      <c r="C65" s="233"/>
    </row>
    <row r="66" spans="1:3" ht="11.25">
      <c r="A66" s="234"/>
      <c r="B66" s="236" t="s">
        <v>306</v>
      </c>
      <c r="C66" s="233"/>
    </row>
    <row r="67" spans="1:3" ht="14.25" customHeight="1">
      <c r="A67" s="234"/>
      <c r="B67" s="236" t="s">
        <v>307</v>
      </c>
      <c r="C67" s="233"/>
    </row>
    <row r="68" spans="1:3" ht="11.25">
      <c r="A68" s="234"/>
      <c r="B68" s="236" t="s">
        <v>308</v>
      </c>
      <c r="C68" s="233"/>
    </row>
    <row r="69" spans="1:3" ht="11.25">
      <c r="A69" s="237"/>
      <c r="B69" s="238" t="s">
        <v>309</v>
      </c>
      <c r="C69" s="225"/>
    </row>
    <row r="70" spans="1:3" ht="22.5">
      <c r="A70" s="237">
        <v>39</v>
      </c>
      <c r="B70" s="238" t="s">
        <v>310</v>
      </c>
      <c r="C70" s="225">
        <f>C48+C54+C63+C64</f>
        <v>1336707</v>
      </c>
    </row>
    <row r="71" spans="1:3" ht="22.5">
      <c r="A71" s="226">
        <v>40</v>
      </c>
      <c r="B71" s="229" t="s">
        <v>311</v>
      </c>
      <c r="C71" s="228">
        <v>2867372</v>
      </c>
    </row>
    <row r="72" spans="1:3" ht="23.25" thickBot="1">
      <c r="A72" s="239">
        <v>41</v>
      </c>
      <c r="B72" s="240" t="s">
        <v>312</v>
      </c>
      <c r="C72" s="241">
        <f>C70+C71</f>
        <v>4204079</v>
      </c>
    </row>
    <row r="75" ht="11.25">
      <c r="B75" s="210"/>
    </row>
    <row r="76" spans="2:5" ht="11.25">
      <c r="B76" s="242"/>
      <c r="C76" s="205"/>
      <c r="D76" s="205"/>
      <c r="E76" s="205"/>
    </row>
    <row r="77" spans="2:5" ht="12">
      <c r="B77" s="243" t="s">
        <v>249</v>
      </c>
      <c r="C77" s="205"/>
      <c r="D77" s="205"/>
      <c r="E77" s="205"/>
    </row>
    <row r="78" spans="2:5" ht="12">
      <c r="B78" s="243"/>
      <c r="C78" s="205" t="s">
        <v>91</v>
      </c>
      <c r="D78" s="205"/>
      <c r="E78" s="205"/>
    </row>
    <row r="79" spans="2:5" ht="12">
      <c r="B79" s="243"/>
      <c r="C79" s="205"/>
      <c r="D79" s="205" t="s">
        <v>92</v>
      </c>
      <c r="E79" s="205"/>
    </row>
    <row r="80" spans="2:5" ht="12">
      <c r="B80" s="243" t="s">
        <v>93</v>
      </c>
      <c r="C80" s="205"/>
      <c r="D80" s="205" t="s">
        <v>94</v>
      </c>
      <c r="E80" s="205"/>
    </row>
    <row r="81" spans="2:5" ht="11.25">
      <c r="B81" s="244"/>
      <c r="C81" s="205" t="s">
        <v>91</v>
      </c>
      <c r="D81" s="205"/>
      <c r="E81" s="205"/>
    </row>
  </sheetData>
  <mergeCells count="3">
    <mergeCell ref="B1:C1"/>
    <mergeCell ref="B2:C2"/>
    <mergeCell ref="B8:C8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2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81" customWidth="1"/>
    <col min="2" max="2" width="52.00390625" style="81" customWidth="1"/>
    <col min="3" max="3" width="15.57421875" style="81" customWidth="1"/>
    <col min="4" max="4" width="14.8515625" style="81" hidden="1" customWidth="1"/>
    <col min="5" max="5" width="9.7109375" style="81" customWidth="1"/>
    <col min="6" max="16384" width="9.140625" style="81" customWidth="1"/>
  </cols>
  <sheetData>
    <row r="1" spans="1:4" ht="11.25">
      <c r="A1" s="247" t="s">
        <v>219</v>
      </c>
      <c r="B1" s="247"/>
      <c r="C1" s="247"/>
      <c r="D1" s="247"/>
    </row>
    <row r="2" spans="1:4" ht="11.25">
      <c r="A2" s="247" t="s">
        <v>220</v>
      </c>
      <c r="B2" s="247"/>
      <c r="C2" s="247"/>
      <c r="D2" s="247"/>
    </row>
    <row r="3" spans="1:4" ht="11.25">
      <c r="A3" s="247" t="s">
        <v>221</v>
      </c>
      <c r="B3" s="247"/>
      <c r="C3" s="247"/>
      <c r="D3" s="247"/>
    </row>
    <row r="4" spans="1:4" ht="11.25">
      <c r="A4" s="86"/>
      <c r="B4" s="86" t="s">
        <v>222</v>
      </c>
      <c r="C4" s="86"/>
      <c r="D4" s="86"/>
    </row>
    <row r="5" spans="1:4" ht="11.25">
      <c r="A5" s="252" t="s">
        <v>263</v>
      </c>
      <c r="B5" s="252"/>
      <c r="C5" s="252"/>
      <c r="D5" s="252"/>
    </row>
    <row r="6" spans="1:4" ht="12" thickBot="1">
      <c r="A6" s="87"/>
      <c r="B6" s="87"/>
      <c r="C6" s="87"/>
      <c r="D6" s="87"/>
    </row>
    <row r="7" spans="1:4" ht="45.75" thickBot="1">
      <c r="A7" s="88" t="s">
        <v>223</v>
      </c>
      <c r="B7" s="89" t="s">
        <v>224</v>
      </c>
      <c r="C7" s="90" t="s">
        <v>12</v>
      </c>
      <c r="D7" s="91" t="s">
        <v>225</v>
      </c>
    </row>
    <row r="8" spans="1:4" ht="11.25">
      <c r="A8" s="92">
        <v>1</v>
      </c>
      <c r="B8" s="93">
        <v>2</v>
      </c>
      <c r="C8" s="94">
        <v>3</v>
      </c>
      <c r="D8" s="95">
        <v>4</v>
      </c>
    </row>
    <row r="9" spans="1:4" ht="22.5">
      <c r="A9" s="96" t="s">
        <v>14</v>
      </c>
      <c r="B9" s="97" t="s">
        <v>226</v>
      </c>
      <c r="C9" s="170">
        <v>14.7</v>
      </c>
      <c r="D9" s="98">
        <v>34.7</v>
      </c>
    </row>
    <row r="10" spans="1:4" ht="22.5">
      <c r="A10" s="96" t="s">
        <v>183</v>
      </c>
      <c r="B10" s="97" t="s">
        <v>227</v>
      </c>
      <c r="C10" s="99">
        <v>10</v>
      </c>
      <c r="D10" s="100"/>
    </row>
    <row r="11" spans="1:4" ht="22.5">
      <c r="A11" s="96" t="s">
        <v>184</v>
      </c>
      <c r="B11" s="97" t="s">
        <v>228</v>
      </c>
      <c r="C11" s="161">
        <f>2929855-756</f>
        <v>2929099</v>
      </c>
      <c r="D11" s="100"/>
    </row>
    <row r="12" spans="1:4" ht="22.5">
      <c r="A12" s="96" t="s">
        <v>146</v>
      </c>
      <c r="B12" s="97" t="s">
        <v>229</v>
      </c>
      <c r="C12" s="101">
        <v>978615</v>
      </c>
      <c r="D12" s="102">
        <v>63089</v>
      </c>
    </row>
    <row r="13" spans="1:4" ht="22.5">
      <c r="A13" s="96" t="s">
        <v>185</v>
      </c>
      <c r="B13" s="97" t="s">
        <v>230</v>
      </c>
      <c r="C13" s="101">
        <v>978615</v>
      </c>
      <c r="D13" s="103">
        <v>63090</v>
      </c>
    </row>
    <row r="14" spans="1:4" ht="11.25">
      <c r="A14" s="96" t="s">
        <v>24</v>
      </c>
      <c r="B14" s="97" t="s">
        <v>231</v>
      </c>
      <c r="C14" s="82">
        <f>'01.01.05(101)'!C22+'01.01.05(101)'!C25+'01.01.05(101)'!C32+'01.01.05(101)'!C36+'01.01.05(101)'!C40</f>
        <v>371</v>
      </c>
      <c r="D14" s="98">
        <v>112</v>
      </c>
    </row>
    <row r="15" spans="1:6" ht="23.25" thickBot="1">
      <c r="A15" s="104" t="s">
        <v>186</v>
      </c>
      <c r="B15" s="105" t="s">
        <v>232</v>
      </c>
      <c r="C15" s="160">
        <v>371</v>
      </c>
      <c r="D15" s="106">
        <f>112</f>
        <v>112</v>
      </c>
      <c r="F15" s="107"/>
    </row>
    <row r="16" spans="1:4" ht="11.25">
      <c r="A16" s="108"/>
      <c r="B16" s="109"/>
      <c r="D16" s="110"/>
    </row>
    <row r="17" spans="1:2" ht="11.25">
      <c r="A17" s="108"/>
      <c r="B17" s="109"/>
    </row>
    <row r="18" ht="11.25">
      <c r="B18" s="83"/>
    </row>
    <row r="19" spans="1:2" ht="11.25">
      <c r="A19" s="85"/>
      <c r="B19" s="85" t="s">
        <v>249</v>
      </c>
    </row>
    <row r="20" spans="1:3" ht="11.25">
      <c r="A20" s="85"/>
      <c r="B20" s="85"/>
      <c r="C20" s="81" t="s">
        <v>91</v>
      </c>
    </row>
    <row r="21" spans="1:5" ht="11.25">
      <c r="A21" s="85"/>
      <c r="B21" s="85"/>
      <c r="D21" s="81" t="s">
        <v>92</v>
      </c>
      <c r="E21" s="81" t="s">
        <v>92</v>
      </c>
    </row>
    <row r="22" spans="1:5" ht="11.25">
      <c r="A22" s="85"/>
      <c r="B22" s="85" t="s">
        <v>93</v>
      </c>
      <c r="D22" s="81" t="s">
        <v>94</v>
      </c>
      <c r="E22" s="81" t="s">
        <v>94</v>
      </c>
    </row>
    <row r="23" spans="1:3" ht="11.25">
      <c r="A23" s="85"/>
      <c r="B23" s="85"/>
      <c r="C23" s="81" t="s">
        <v>91</v>
      </c>
    </row>
    <row r="24" spans="1:2" ht="20.25" customHeight="1">
      <c r="A24" s="83"/>
      <c r="B24" s="111"/>
    </row>
    <row r="25" spans="1:5" ht="129.75" customHeight="1">
      <c r="A25" s="250" t="s">
        <v>33</v>
      </c>
      <c r="B25" s="250"/>
      <c r="C25" s="250"/>
      <c r="D25" s="250"/>
      <c r="E25" s="250"/>
    </row>
    <row r="26" s="80" customFormat="1" ht="11.25">
      <c r="C26" s="188"/>
    </row>
    <row r="27" spans="1:7" ht="71.25" customHeight="1">
      <c r="A27" s="251" t="s">
        <v>200</v>
      </c>
      <c r="B27" s="251"/>
      <c r="C27" s="251"/>
      <c r="D27" s="251"/>
      <c r="E27" s="251"/>
      <c r="G27" s="203"/>
    </row>
    <row r="28" ht="11.25">
      <c r="C28" s="111"/>
    </row>
    <row r="29" ht="11.25">
      <c r="C29" s="111"/>
    </row>
    <row r="30" spans="1:6" s="112" customFormat="1" ht="11.25">
      <c r="A30" s="80" t="s">
        <v>243</v>
      </c>
      <c r="C30" s="80"/>
      <c r="D30" s="80"/>
      <c r="E30" s="113"/>
      <c r="F30" s="81"/>
    </row>
    <row r="31" spans="1:6" s="112" customFormat="1" ht="11.25">
      <c r="A31" s="80" t="s">
        <v>244</v>
      </c>
      <c r="C31" s="80"/>
      <c r="E31" s="114" t="s">
        <v>233</v>
      </c>
      <c r="F31" s="81"/>
    </row>
    <row r="32" spans="1:51" s="112" customFormat="1" ht="11.25">
      <c r="A32" s="80" t="s">
        <v>245</v>
      </c>
      <c r="C32" s="80"/>
      <c r="E32" s="114" t="s">
        <v>94</v>
      </c>
      <c r="F32" s="81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</row>
    <row r="33" spans="1:6" s="112" customFormat="1" ht="11.25">
      <c r="A33" s="80" t="s">
        <v>246</v>
      </c>
      <c r="C33" s="80"/>
      <c r="E33" s="114"/>
      <c r="F33" s="81"/>
    </row>
    <row r="34" spans="1:6" s="112" customFormat="1" ht="11.25">
      <c r="A34" s="80" t="s">
        <v>247</v>
      </c>
      <c r="C34" s="80"/>
      <c r="E34" s="114"/>
      <c r="F34" s="81"/>
    </row>
    <row r="35" spans="1:6" s="112" customFormat="1" ht="26.25" customHeight="1">
      <c r="A35" s="248" t="s">
        <v>207</v>
      </c>
      <c r="B35" s="249"/>
      <c r="C35" s="249"/>
      <c r="E35" s="114"/>
      <c r="F35" s="81"/>
    </row>
    <row r="36" spans="1:6" s="112" customFormat="1" ht="12.75">
      <c r="A36" s="201" t="s">
        <v>208</v>
      </c>
      <c r="C36" s="80"/>
      <c r="E36" s="114"/>
      <c r="F36" s="81"/>
    </row>
    <row r="37" spans="1:6" s="112" customFormat="1" ht="12.75">
      <c r="A37" s="201" t="s">
        <v>209</v>
      </c>
      <c r="C37" s="80"/>
      <c r="E37" s="114"/>
      <c r="F37" s="81"/>
    </row>
    <row r="38" spans="1:6" s="112" customFormat="1" ht="12.75">
      <c r="A38" s="201" t="s">
        <v>210</v>
      </c>
      <c r="C38" s="80"/>
      <c r="E38" s="114"/>
      <c r="F38" s="81"/>
    </row>
    <row r="39" spans="1:6" s="112" customFormat="1" ht="12.75">
      <c r="A39" s="202" t="s">
        <v>211</v>
      </c>
      <c r="C39" s="80"/>
      <c r="F39" s="81"/>
    </row>
    <row r="40" spans="1:6" s="112" customFormat="1" ht="12.75">
      <c r="A40" s="201" t="s">
        <v>212</v>
      </c>
      <c r="C40" s="80"/>
      <c r="F40" s="81"/>
    </row>
    <row r="41" spans="1:6" s="112" customFormat="1" ht="12.75">
      <c r="A41" s="201" t="s">
        <v>213</v>
      </c>
      <c r="C41" s="80"/>
      <c r="F41" s="81"/>
    </row>
    <row r="42" spans="1:6" s="112" customFormat="1" ht="12.75">
      <c r="A42" s="201" t="s">
        <v>214</v>
      </c>
      <c r="C42" s="80"/>
      <c r="F42" s="81"/>
    </row>
    <row r="43" spans="1:6" s="112" customFormat="1" ht="12.75">
      <c r="A43" s="201" t="s">
        <v>215</v>
      </c>
      <c r="C43" s="80"/>
      <c r="F43" s="81"/>
    </row>
    <row r="44" spans="1:6" s="112" customFormat="1" ht="12.75">
      <c r="A44" s="201" t="s">
        <v>216</v>
      </c>
      <c r="C44" s="80"/>
      <c r="F44" s="81"/>
    </row>
    <row r="45" spans="1:6" s="112" customFormat="1" ht="12.75">
      <c r="A45" s="201" t="s">
        <v>217</v>
      </c>
      <c r="C45" s="80"/>
      <c r="F45" s="81"/>
    </row>
    <row r="46" spans="1:6" s="112" customFormat="1" ht="12.75">
      <c r="A46" s="201" t="s">
        <v>218</v>
      </c>
      <c r="C46" s="80"/>
      <c r="F46" s="81"/>
    </row>
    <row r="47" spans="1:6" s="112" customFormat="1" ht="11.25">
      <c r="A47" s="189" t="s">
        <v>234</v>
      </c>
      <c r="C47" s="80"/>
      <c r="E47" s="80" t="s">
        <v>235</v>
      </c>
      <c r="F47" s="80"/>
    </row>
    <row r="48" spans="1:6" s="112" customFormat="1" ht="11.25">
      <c r="A48" s="80"/>
      <c r="C48" s="80"/>
      <c r="E48" s="114" t="s">
        <v>236</v>
      </c>
      <c r="F48" s="80"/>
    </row>
    <row r="49" spans="1:6" s="112" customFormat="1" ht="16.5" customHeight="1">
      <c r="A49" s="80" t="s">
        <v>237</v>
      </c>
      <c r="B49" s="200"/>
      <c r="C49" s="80"/>
      <c r="E49" s="80"/>
      <c r="F49" s="80"/>
    </row>
    <row r="50" spans="1:6" s="112" customFormat="1" ht="17.25" customHeight="1">
      <c r="A50" s="80" t="s">
        <v>238</v>
      </c>
      <c r="C50" s="80"/>
      <c r="E50" s="80"/>
      <c r="F50" s="80"/>
    </row>
    <row r="51" spans="1:6" s="112" customFormat="1" ht="11.25">
      <c r="A51" s="80" t="s">
        <v>201</v>
      </c>
      <c r="C51" s="80"/>
      <c r="E51" s="80" t="s">
        <v>235</v>
      </c>
      <c r="F51" s="80"/>
    </row>
    <row r="52" spans="1:6" s="112" customFormat="1" ht="11.25">
      <c r="A52" s="190" t="s">
        <v>202</v>
      </c>
      <c r="C52" s="80"/>
      <c r="E52" s="114" t="s">
        <v>236</v>
      </c>
      <c r="F52" s="80"/>
    </row>
    <row r="53" spans="1:6" s="112" customFormat="1" ht="11.25">
      <c r="A53" s="190" t="s">
        <v>248</v>
      </c>
      <c r="C53" s="80"/>
      <c r="E53" s="80"/>
      <c r="F53" s="80"/>
    </row>
    <row r="54" spans="1:6" s="112" customFormat="1" ht="11.25">
      <c r="A54" s="190" t="s">
        <v>239</v>
      </c>
      <c r="C54" s="80"/>
      <c r="D54" s="80"/>
      <c r="E54" s="191"/>
      <c r="F54" s="80"/>
    </row>
    <row r="55" spans="1:6" s="112" customFormat="1" ht="11.25">
      <c r="A55" s="190" t="s">
        <v>203</v>
      </c>
      <c r="C55" s="80"/>
      <c r="D55" s="192"/>
      <c r="E55" s="191"/>
      <c r="F55" s="80"/>
    </row>
    <row r="56" spans="1:6" s="112" customFormat="1" ht="11.25">
      <c r="A56" s="190" t="s">
        <v>240</v>
      </c>
      <c r="C56" s="80"/>
      <c r="D56" s="80"/>
      <c r="E56" s="191"/>
      <c r="F56" s="80"/>
    </row>
    <row r="57" spans="1:6" s="112" customFormat="1" ht="11.25">
      <c r="A57" s="190" t="s">
        <v>204</v>
      </c>
      <c r="C57" s="80"/>
      <c r="D57" s="80"/>
      <c r="E57" s="191"/>
      <c r="F57" s="80"/>
    </row>
    <row r="58" spans="1:5" s="112" customFormat="1" ht="11.25">
      <c r="A58" s="190" t="s">
        <v>241</v>
      </c>
      <c r="C58" s="177"/>
      <c r="D58" s="193"/>
      <c r="E58" s="194"/>
    </row>
    <row r="59" spans="1:5" s="112" customFormat="1" ht="11.25">
      <c r="A59" s="190" t="s">
        <v>205</v>
      </c>
      <c r="C59" s="177"/>
      <c r="D59" s="193"/>
      <c r="E59" s="194"/>
    </row>
    <row r="60" spans="1:5" s="112" customFormat="1" ht="11.25">
      <c r="A60" s="190" t="s">
        <v>242</v>
      </c>
      <c r="C60" s="195"/>
      <c r="D60" s="193"/>
      <c r="E60" s="194"/>
    </row>
    <row r="61" spans="1:5" s="112" customFormat="1" ht="11.25">
      <c r="A61" s="190" t="s">
        <v>206</v>
      </c>
      <c r="C61" s="196"/>
      <c r="D61" s="196"/>
      <c r="E61" s="194"/>
    </row>
    <row r="62" spans="1:5" s="112" customFormat="1" ht="11.25">
      <c r="A62" s="190"/>
      <c r="C62" s="196"/>
      <c r="D62" s="196"/>
      <c r="E62" s="194"/>
    </row>
    <row r="63" spans="1:5" s="112" customFormat="1" ht="11.25">
      <c r="A63" s="197" t="s">
        <v>63</v>
      </c>
      <c r="C63" s="196"/>
      <c r="D63" s="196"/>
      <c r="E63" s="194"/>
    </row>
    <row r="64" s="80" customFormat="1" ht="11.25">
      <c r="C64" s="188"/>
    </row>
    <row r="65" spans="1:4" s="199" customFormat="1" ht="12.75">
      <c r="A65" s="196"/>
      <c r="B65" s="198"/>
      <c r="C65" s="198"/>
      <c r="D65" s="198"/>
    </row>
    <row r="66" spans="1:4" s="87" customFormat="1" ht="12.75">
      <c r="A66" s="116"/>
      <c r="B66" s="117"/>
      <c r="C66" s="117"/>
      <c r="D66" s="117"/>
    </row>
    <row r="67" spans="1:4" s="87" customFormat="1" ht="12.75">
      <c r="A67" s="116"/>
      <c r="B67" s="117"/>
      <c r="C67" s="117"/>
      <c r="D67" s="117"/>
    </row>
    <row r="68" spans="1:4" s="87" customFormat="1" ht="12.75">
      <c r="A68" s="116"/>
      <c r="B68" s="117"/>
      <c r="C68" s="117"/>
      <c r="D68" s="117"/>
    </row>
    <row r="69" spans="1:4" s="87" customFormat="1" ht="12.75">
      <c r="A69" s="116"/>
      <c r="B69" s="117"/>
      <c r="C69" s="117"/>
      <c r="D69" s="117"/>
    </row>
    <row r="70" spans="1:4" s="87" customFormat="1" ht="12.75">
      <c r="A70" s="116"/>
      <c r="B70" s="117"/>
      <c r="C70" s="117"/>
      <c r="D70" s="117"/>
    </row>
    <row r="71" spans="1:4" s="87" customFormat="1" ht="12.75">
      <c r="A71" s="118"/>
      <c r="B71" s="119"/>
      <c r="C71" s="117"/>
      <c r="D71" s="120"/>
    </row>
    <row r="72" spans="1:4" s="87" customFormat="1" ht="12.75">
      <c r="A72" s="118"/>
      <c r="B72" s="119"/>
      <c r="C72" s="117"/>
      <c r="D72" s="120"/>
    </row>
    <row r="73" spans="1:4" s="87" customFormat="1" ht="12.75">
      <c r="A73" s="118"/>
      <c r="B73" s="119"/>
      <c r="C73" s="117"/>
      <c r="D73" s="120"/>
    </row>
    <row r="74" spans="1:4" s="87" customFormat="1" ht="12.75">
      <c r="A74" s="118"/>
      <c r="B74" s="119"/>
      <c r="C74" s="117"/>
      <c r="D74" s="120"/>
    </row>
    <row r="75" spans="1:4" s="87" customFormat="1" ht="12.75">
      <c r="A75" s="118"/>
      <c r="B75" s="119"/>
      <c r="C75" s="117"/>
      <c r="D75" s="121"/>
    </row>
    <row r="76" spans="1:4" s="87" customFormat="1" ht="12.75">
      <c r="A76" s="118"/>
      <c r="B76" s="119"/>
      <c r="C76" s="119"/>
      <c r="D76" s="120"/>
    </row>
    <row r="77" spans="1:4" s="87" customFormat="1" ht="12.75">
      <c r="A77" s="118"/>
      <c r="B77" s="119"/>
      <c r="C77" s="119"/>
      <c r="D77" s="120"/>
    </row>
    <row r="78" spans="1:4" s="87" customFormat="1" ht="12.75">
      <c r="A78" s="122"/>
      <c r="B78" s="123"/>
      <c r="C78" s="117"/>
      <c r="D78" s="121"/>
    </row>
    <row r="79" spans="1:4" s="87" customFormat="1" ht="12.75">
      <c r="A79" s="124"/>
      <c r="B79" s="125"/>
      <c r="C79" s="117"/>
      <c r="D79" s="117"/>
    </row>
    <row r="80" spans="1:6" s="87" customFormat="1" ht="12.75">
      <c r="A80" s="122"/>
      <c r="B80" s="117"/>
      <c r="C80" s="117"/>
      <c r="D80" s="117"/>
      <c r="F80" s="126"/>
    </row>
    <row r="81" spans="1:6" s="87" customFormat="1" ht="11.25">
      <c r="A81" s="127"/>
      <c r="F81" s="126"/>
    </row>
    <row r="82" spans="1:6" s="87" customFormat="1" ht="11.25">
      <c r="A82" s="127"/>
      <c r="F82" s="126"/>
    </row>
    <row r="83" spans="1:6" s="87" customFormat="1" ht="11.25">
      <c r="A83" s="128"/>
      <c r="F83" s="126"/>
    </row>
    <row r="84" spans="1:6" s="87" customFormat="1" ht="11.25">
      <c r="A84" s="128"/>
      <c r="F84" s="126"/>
    </row>
    <row r="85" spans="1:6" s="87" customFormat="1" ht="11.25">
      <c r="A85" s="128"/>
      <c r="F85" s="126"/>
    </row>
    <row r="86" spans="1:6" s="87" customFormat="1" ht="11.25">
      <c r="A86" s="128"/>
      <c r="F86" s="126"/>
    </row>
    <row r="87" s="87" customFormat="1" ht="11.25">
      <c r="F87" s="126"/>
    </row>
    <row r="88" s="87" customFormat="1" ht="11.25">
      <c r="F88" s="126"/>
    </row>
    <row r="89" spans="1:6" s="87" customFormat="1" ht="11.25">
      <c r="A89" s="128"/>
      <c r="F89" s="126"/>
    </row>
    <row r="90" s="87" customFormat="1" ht="11.25">
      <c r="F90" s="126"/>
    </row>
    <row r="91" s="87" customFormat="1" ht="11.25">
      <c r="F91" s="126"/>
    </row>
    <row r="92" s="87" customFormat="1" ht="11.25"/>
    <row r="93" s="87" customFormat="1" ht="11.25"/>
    <row r="94" s="87" customFormat="1" ht="11.25"/>
    <row r="95" spans="1:3" ht="11.25">
      <c r="A95" s="129"/>
      <c r="B95" s="130"/>
      <c r="C95" s="130"/>
    </row>
    <row r="96" spans="1:4" ht="11.25">
      <c r="A96" s="85"/>
      <c r="B96" s="83"/>
      <c r="C96" s="83"/>
      <c r="D96" s="83"/>
    </row>
    <row r="97" spans="1:4" ht="12.75">
      <c r="A97" s="131"/>
      <c r="B97" s="132"/>
      <c r="C97" s="132"/>
      <c r="D97" s="132"/>
    </row>
    <row r="98" spans="1:4" ht="12.75">
      <c r="A98" s="131"/>
      <c r="B98" s="132"/>
      <c r="C98" s="132"/>
      <c r="D98" s="132"/>
    </row>
    <row r="99" spans="1:4" ht="12.75">
      <c r="A99" s="131"/>
      <c r="B99" s="132"/>
      <c r="C99" s="132"/>
      <c r="D99" s="132"/>
    </row>
    <row r="100" spans="1:4" ht="12.75">
      <c r="A100" s="131"/>
      <c r="B100" s="132"/>
      <c r="C100" s="132"/>
      <c r="D100" s="132"/>
    </row>
    <row r="101" spans="1:4" ht="12.75">
      <c r="A101" s="131"/>
      <c r="B101" s="132"/>
      <c r="C101" s="132"/>
      <c r="D101" s="132"/>
    </row>
    <row r="102" spans="1:4" ht="12.75">
      <c r="A102" s="131"/>
      <c r="B102" s="132"/>
      <c r="C102" s="132"/>
      <c r="D102" s="132"/>
    </row>
    <row r="103" spans="1:4" ht="12.75">
      <c r="A103" s="129"/>
      <c r="B103" s="133"/>
      <c r="C103" s="132"/>
      <c r="D103" s="134"/>
    </row>
    <row r="104" spans="1:4" ht="12.75">
      <c r="A104" s="129"/>
      <c r="B104" s="133"/>
      <c r="C104" s="132"/>
      <c r="D104" s="134"/>
    </row>
    <row r="105" spans="1:4" ht="12.75">
      <c r="A105" s="129"/>
      <c r="B105" s="133"/>
      <c r="C105" s="132"/>
      <c r="D105" s="134"/>
    </row>
    <row r="106" spans="1:4" ht="12.75">
      <c r="A106" s="129"/>
      <c r="B106" s="133"/>
      <c r="C106" s="132"/>
      <c r="D106" s="134"/>
    </row>
    <row r="107" spans="1:4" ht="12.75">
      <c r="A107" s="129"/>
      <c r="B107" s="133"/>
      <c r="C107" s="132"/>
      <c r="D107" s="135"/>
    </row>
    <row r="108" spans="1:4" ht="12.75">
      <c r="A108" s="129"/>
      <c r="B108" s="133"/>
      <c r="C108" s="133"/>
      <c r="D108" s="134"/>
    </row>
    <row r="109" spans="1:4" ht="12.75">
      <c r="A109" s="129"/>
      <c r="B109" s="133"/>
      <c r="C109" s="133"/>
      <c r="D109" s="134"/>
    </row>
    <row r="110" spans="1:4" ht="12.75">
      <c r="A110" s="136"/>
      <c r="B110" s="137"/>
      <c r="C110" s="132"/>
      <c r="D110" s="135"/>
    </row>
    <row r="111" spans="1:6" ht="12.75">
      <c r="A111" s="136"/>
      <c r="B111" s="132"/>
      <c r="C111" s="132"/>
      <c r="D111" s="132"/>
      <c r="F111" s="138"/>
    </row>
    <row r="112" spans="1:6" ht="11.25">
      <c r="A112" s="139"/>
      <c r="F112" s="138"/>
    </row>
    <row r="113" spans="1:6" ht="11.25">
      <c r="A113" s="139"/>
      <c r="F113" s="138"/>
    </row>
    <row r="114" spans="1:6" ht="11.25">
      <c r="A114" s="140"/>
      <c r="F114" s="138"/>
    </row>
    <row r="115" spans="1:6" ht="11.25">
      <c r="A115" s="140"/>
      <c r="F115" s="138"/>
    </row>
    <row r="116" spans="1:6" ht="11.25">
      <c r="A116" s="140"/>
      <c r="F116" s="138"/>
    </row>
    <row r="117" spans="1:6" ht="11.25">
      <c r="A117" s="140"/>
      <c r="F117" s="141"/>
    </row>
    <row r="118" ht="11.25">
      <c r="F118" s="138"/>
    </row>
    <row r="119" ht="11.25">
      <c r="F119" s="138"/>
    </row>
    <row r="120" spans="1:6" ht="11.25">
      <c r="A120" s="140"/>
      <c r="F120" s="138"/>
    </row>
    <row r="121" ht="11.25">
      <c r="F121" s="141"/>
    </row>
    <row r="122" ht="11.25">
      <c r="F122" s="138"/>
    </row>
  </sheetData>
  <mergeCells count="7">
    <mergeCell ref="A35:C35"/>
    <mergeCell ref="A25:E25"/>
    <mergeCell ref="A27:E27"/>
    <mergeCell ref="A5:D5"/>
    <mergeCell ref="A1:D1"/>
    <mergeCell ref="A2:D2"/>
    <mergeCell ref="A3:D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5" sqref="A5:C5"/>
    </sheetView>
  </sheetViews>
  <sheetFormatPr defaultColWidth="9.140625" defaultRowHeight="12.75"/>
  <cols>
    <col min="1" max="1" width="9.140625" style="142" customWidth="1"/>
    <col min="2" max="2" width="36.57421875" style="142" customWidth="1"/>
    <col min="3" max="3" width="15.8515625" style="142" customWidth="1"/>
    <col min="4" max="16384" width="9.140625" style="142" customWidth="1"/>
  </cols>
  <sheetData>
    <row r="1" spans="1:3" ht="12">
      <c r="A1" s="254" t="s">
        <v>219</v>
      </c>
      <c r="B1" s="254"/>
      <c r="C1" s="254"/>
    </row>
    <row r="2" spans="1:3" ht="12">
      <c r="A2" s="254" t="s">
        <v>250</v>
      </c>
      <c r="B2" s="254"/>
      <c r="C2" s="254"/>
    </row>
    <row r="3" spans="1:3" ht="12">
      <c r="A3" s="254" t="s">
        <v>251</v>
      </c>
      <c r="B3" s="254"/>
      <c r="C3" s="254"/>
    </row>
    <row r="4" spans="1:3" ht="12">
      <c r="A4" s="254" t="s">
        <v>252</v>
      </c>
      <c r="B4" s="254"/>
      <c r="C4" s="254"/>
    </row>
    <row r="5" spans="1:3" ht="12">
      <c r="A5" s="254" t="s">
        <v>253</v>
      </c>
      <c r="B5" s="254"/>
      <c r="C5" s="254"/>
    </row>
    <row r="6" spans="1:3" ht="12">
      <c r="A6" s="254" t="s">
        <v>263</v>
      </c>
      <c r="B6" s="254"/>
      <c r="C6" s="254"/>
    </row>
    <row r="8" ht="12.75" thickBot="1"/>
    <row r="9" spans="1:3" ht="17.25" customHeight="1">
      <c r="A9" s="143" t="s">
        <v>254</v>
      </c>
      <c r="B9" s="144" t="s">
        <v>224</v>
      </c>
      <c r="C9" s="145" t="s">
        <v>255</v>
      </c>
    </row>
    <row r="10" spans="1:3" ht="12">
      <c r="A10" s="146">
        <v>1</v>
      </c>
      <c r="B10" s="147">
        <v>2</v>
      </c>
      <c r="C10" s="148">
        <v>3</v>
      </c>
    </row>
    <row r="11" spans="1:3" ht="24">
      <c r="A11" s="149" t="s">
        <v>14</v>
      </c>
      <c r="B11" s="150" t="s">
        <v>256</v>
      </c>
      <c r="C11" s="151"/>
    </row>
    <row r="12" spans="1:3" ht="72">
      <c r="A12" s="149" t="s">
        <v>257</v>
      </c>
      <c r="B12" s="150" t="s">
        <v>262</v>
      </c>
      <c r="C12" s="151"/>
    </row>
    <row r="13" spans="1:3" ht="24">
      <c r="A13" s="149" t="s">
        <v>258</v>
      </c>
      <c r="B13" s="150" t="s">
        <v>259</v>
      </c>
      <c r="C13" s="152">
        <v>100</v>
      </c>
    </row>
    <row r="14" spans="1:3" ht="24.75" thickBot="1">
      <c r="A14" s="153">
        <v>1.3</v>
      </c>
      <c r="B14" s="154" t="s">
        <v>260</v>
      </c>
      <c r="C14" s="155">
        <v>100</v>
      </c>
    </row>
    <row r="15" ht="12">
      <c r="B15" s="156"/>
    </row>
    <row r="17" spans="1:3" ht="52.5" customHeight="1">
      <c r="A17" s="253" t="s">
        <v>261</v>
      </c>
      <c r="B17" s="253"/>
      <c r="C17" s="253"/>
    </row>
    <row r="20" ht="12">
      <c r="B20" s="157"/>
    </row>
    <row r="21" ht="12">
      <c r="B21" s="169" t="s">
        <v>249</v>
      </c>
    </row>
    <row r="22" spans="2:3" ht="12">
      <c r="B22" s="84"/>
      <c r="C22" s="142" t="s">
        <v>91</v>
      </c>
    </row>
    <row r="23" spans="2:4" ht="12">
      <c r="B23" s="84"/>
      <c r="D23" s="142" t="s">
        <v>92</v>
      </c>
    </row>
    <row r="24" spans="2:4" ht="12">
      <c r="B24" s="84" t="s">
        <v>93</v>
      </c>
      <c r="D24" s="142" t="s">
        <v>94</v>
      </c>
    </row>
    <row r="25" spans="2:3" ht="12">
      <c r="B25" s="84"/>
      <c r="C25" s="142" t="s">
        <v>91</v>
      </c>
    </row>
  </sheetData>
  <mergeCells count="7">
    <mergeCell ref="A1:C1"/>
    <mergeCell ref="A2:C2"/>
    <mergeCell ref="A3:C3"/>
    <mergeCell ref="A17:C17"/>
    <mergeCell ref="A4:C4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zhal</cp:lastModifiedBy>
  <cp:lastPrinted>2005-05-13T06:10:47Z</cp:lastPrinted>
  <dcterms:created xsi:type="dcterms:W3CDTF">2005-03-12T19:07:30Z</dcterms:created>
  <dcterms:modified xsi:type="dcterms:W3CDTF">2005-08-10T11:51:27Z</dcterms:modified>
  <cp:category/>
  <cp:version/>
  <cp:contentType/>
  <cp:contentStatus/>
</cp:coreProperties>
</file>